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465" windowWidth="15480" windowHeight="10275" tabRatio="663" activeTab="7"/>
  </bookViews>
  <sheets>
    <sheet name="Развитие экономики  " sheetId="23" r:id="rId1"/>
    <sheet name="АПК " sheetId="26" r:id="rId2"/>
    <sheet name="ЖКХ" sheetId="28" r:id="rId3"/>
    <sheet name="Развитие образования" sheetId="10" r:id="rId4"/>
    <sheet name="Культура" sheetId="18" r:id="rId5"/>
    <sheet name="Физкультура и спорт" sheetId="12" r:id="rId6"/>
    <sheet name="Управление" sheetId="13" r:id="rId7"/>
    <sheet name="БЖД" sheetId="27" r:id="rId8"/>
    <sheet name="Соц.развитие" sheetId="15" r:id="rId9"/>
  </sheets>
  <definedNames>
    <definedName name="_GoBack" localSheetId="4">Культура!$E$14</definedName>
    <definedName name="_xlnm.Print_Titles" localSheetId="7">БЖД!$4:$6</definedName>
    <definedName name="_xlnm.Print_Titles" localSheetId="6">Управление!$6:$10</definedName>
    <definedName name="_xlnm.Print_Area" localSheetId="1">'АПК '!$A$1:$AJ$33</definedName>
    <definedName name="_xlnm.Print_Area" localSheetId="4">Культура!$A$1:$X$218</definedName>
    <definedName name="_xlnm.Print_Area" localSheetId="3">'Развитие образования'!$A$1:$X$57</definedName>
    <definedName name="_xlnm.Print_Area" localSheetId="0">'Развитие экономики  '!$A$1:$AJ$94</definedName>
    <definedName name="_xlnm.Print_Area" localSheetId="8">Соц.развитие!$A$1:$X$29</definedName>
    <definedName name="_xlnm.Print_Area" localSheetId="6">Управление!$A$1:$AJ$129</definedName>
    <definedName name="_xlnm.Print_Area" localSheetId="5">'Физкультура и спорт'!$A$1:$X$21</definedName>
  </definedNames>
  <calcPr calcId="144525"/>
</workbook>
</file>

<file path=xl/calcChain.xml><?xml version="1.0" encoding="utf-8"?>
<calcChain xmlns="http://schemas.openxmlformats.org/spreadsheetml/2006/main">
  <c r="R48" i="27" l="1"/>
  <c r="Q48" i="27"/>
  <c r="P48" i="27"/>
  <c r="O48" i="27"/>
  <c r="N48" i="27"/>
  <c r="M48" i="27"/>
  <c r="L48" i="27"/>
  <c r="K48" i="27"/>
  <c r="J48" i="27"/>
  <c r="I48" i="27"/>
  <c r="R22" i="27"/>
  <c r="Q22" i="27"/>
  <c r="P22" i="27"/>
  <c r="O22" i="27"/>
  <c r="N22" i="27"/>
  <c r="M22" i="27"/>
  <c r="L22" i="27"/>
  <c r="K22" i="27"/>
  <c r="J22" i="27"/>
  <c r="I22" i="27"/>
  <c r="P68" i="27" l="1"/>
  <c r="M68" i="27"/>
  <c r="I68" i="27"/>
  <c r="Q21" i="27"/>
  <c r="P21" i="27"/>
  <c r="N21" i="27"/>
  <c r="M21" i="27"/>
  <c r="K21" i="27"/>
  <c r="J21" i="27"/>
  <c r="J84" i="27" l="1"/>
  <c r="I84" i="27"/>
  <c r="J83" i="27"/>
  <c r="I83" i="27" s="1"/>
  <c r="J44" i="27" l="1"/>
  <c r="M44" i="27"/>
  <c r="P44" i="27"/>
  <c r="J40" i="27"/>
  <c r="M40" i="27"/>
  <c r="P40" i="27"/>
  <c r="J39" i="27"/>
  <c r="M39" i="27"/>
  <c r="P39" i="27"/>
  <c r="J38" i="27"/>
  <c r="M38" i="27"/>
  <c r="P38" i="27"/>
  <c r="J36" i="27"/>
  <c r="M36" i="27"/>
  <c r="P36" i="27"/>
  <c r="P32" i="27"/>
  <c r="M32" i="27"/>
  <c r="J32" i="27"/>
  <c r="P31" i="27"/>
  <c r="M31" i="27"/>
  <c r="J31" i="27"/>
  <c r="I15" i="27" l="1"/>
  <c r="T20" i="23" l="1"/>
  <c r="O20" i="23"/>
  <c r="J20" i="23"/>
  <c r="T21" i="23"/>
  <c r="O21" i="23"/>
  <c r="J21" i="23"/>
  <c r="I21" i="23"/>
  <c r="T18" i="23"/>
  <c r="O18" i="23"/>
  <c r="J18" i="23"/>
  <c r="I18" i="23"/>
  <c r="I13" i="23"/>
  <c r="R57" i="27" l="1"/>
  <c r="Q57" i="27"/>
  <c r="P57" i="27"/>
  <c r="O57" i="27"/>
  <c r="N57" i="27"/>
  <c r="M57" i="27"/>
  <c r="L57" i="27"/>
  <c r="J57" i="27"/>
  <c r="I19" i="27"/>
  <c r="I18" i="27"/>
  <c r="I21" i="27" s="1"/>
  <c r="I17" i="27"/>
  <c r="I26" i="27"/>
  <c r="I25" i="27"/>
  <c r="I46" i="27"/>
  <c r="I42" i="27"/>
  <c r="I34" i="27"/>
  <c r="I30" i="27"/>
  <c r="I57" i="27"/>
  <c r="I56" i="27"/>
  <c r="R86" i="27"/>
  <c r="O86" i="27"/>
  <c r="P81" i="27"/>
  <c r="M81" i="27"/>
  <c r="I81" i="27" s="1"/>
  <c r="P80" i="27"/>
  <c r="P86" i="27" s="1"/>
  <c r="M80" i="27"/>
  <c r="I80" i="27" s="1"/>
  <c r="P66" i="27"/>
  <c r="M66" i="27"/>
  <c r="I66" i="27" s="1"/>
  <c r="P65" i="27"/>
  <c r="M65" i="27"/>
  <c r="I65" i="27" s="1"/>
  <c r="L86" i="27"/>
  <c r="J86" i="27"/>
  <c r="M86" i="27" l="1"/>
  <c r="I86" i="27" s="1"/>
  <c r="L169" i="28"/>
  <c r="K169" i="28"/>
  <c r="I169" i="28"/>
  <c r="I20" i="28"/>
  <c r="I13" i="28"/>
  <c r="X93" i="23" l="1"/>
  <c r="W93" i="23"/>
  <c r="V93" i="23"/>
  <c r="U93" i="23"/>
  <c r="T93" i="23"/>
  <c r="S93" i="23"/>
  <c r="R93" i="23"/>
  <c r="Q93" i="23"/>
  <c r="P93" i="23"/>
  <c r="O93" i="23"/>
  <c r="N93" i="23"/>
  <c r="M93" i="23"/>
  <c r="L93" i="23"/>
  <c r="K93" i="23"/>
  <c r="J93" i="23"/>
  <c r="I81" i="23"/>
  <c r="I80" i="23"/>
  <c r="I79" i="23"/>
  <c r="I72" i="23"/>
  <c r="I55" i="23"/>
  <c r="I53" i="23"/>
  <c r="I91" i="23"/>
  <c r="I90" i="23"/>
  <c r="I85" i="23"/>
  <c r="I46" i="23"/>
  <c r="I43" i="23"/>
  <c r="I42" i="23"/>
  <c r="I41" i="23"/>
  <c r="I40" i="23"/>
  <c r="I63" i="23"/>
  <c r="I62" i="23"/>
  <c r="I60" i="23"/>
  <c r="I57" i="23"/>
  <c r="I93" i="23" s="1"/>
  <c r="X37" i="23" l="1"/>
  <c r="X94" i="23" s="1"/>
  <c r="W37" i="23"/>
  <c r="W94" i="23" s="1"/>
  <c r="V37" i="23"/>
  <c r="V94" i="23" s="1"/>
  <c r="U37" i="23"/>
  <c r="U94" i="23" s="1"/>
  <c r="T37" i="23"/>
  <c r="T94" i="23" s="1"/>
  <c r="S37" i="23"/>
  <c r="S94" i="23" s="1"/>
  <c r="R37" i="23"/>
  <c r="R94" i="23" s="1"/>
  <c r="Q37" i="23"/>
  <c r="Q94" i="23" s="1"/>
  <c r="P37" i="23"/>
  <c r="P94" i="23" s="1"/>
  <c r="O37" i="23"/>
  <c r="O94" i="23" s="1"/>
  <c r="N37" i="23"/>
  <c r="N94" i="23" s="1"/>
  <c r="M37" i="23"/>
  <c r="M94" i="23" s="1"/>
  <c r="L37" i="23"/>
  <c r="L94" i="23" s="1"/>
  <c r="K37" i="23"/>
  <c r="K94" i="23" s="1"/>
  <c r="J37" i="23"/>
  <c r="J94" i="23" s="1"/>
  <c r="I36" i="23"/>
  <c r="I35" i="23"/>
  <c r="I34" i="23"/>
  <c r="I33" i="23"/>
  <c r="I32" i="23"/>
  <c r="I31" i="23"/>
  <c r="I30" i="23"/>
  <c r="I29" i="23"/>
  <c r="I28" i="23"/>
  <c r="I27" i="23"/>
  <c r="I26" i="23"/>
  <c r="I25" i="23"/>
  <c r="I24" i="23"/>
  <c r="I22" i="23"/>
  <c r="I20" i="23"/>
  <c r="I19" i="23"/>
  <c r="I17" i="23"/>
  <c r="I16" i="23"/>
  <c r="I15" i="23"/>
  <c r="I14" i="23"/>
  <c r="I37" i="23"/>
  <c r="I94" i="23" s="1"/>
  <c r="W33" i="26" l="1"/>
  <c r="V33" i="26"/>
  <c r="T33" i="26"/>
  <c r="T31" i="26"/>
  <c r="T29" i="26"/>
  <c r="T26" i="26"/>
  <c r="T24" i="26"/>
  <c r="Q33" i="26"/>
  <c r="P33" i="26"/>
  <c r="O33" i="26"/>
  <c r="N33" i="26"/>
  <c r="M33" i="26"/>
  <c r="L33" i="26"/>
  <c r="K33" i="26"/>
  <c r="J33" i="26"/>
  <c r="L28" i="27" l="1"/>
  <c r="L69" i="27" s="1"/>
  <c r="K28" i="27"/>
  <c r="K69" i="27" s="1"/>
  <c r="J28" i="27"/>
  <c r="J69" i="27" s="1"/>
  <c r="L19" i="27"/>
  <c r="L18" i="27"/>
  <c r="L21" i="27" s="1"/>
  <c r="L87" i="27" l="1"/>
  <c r="K87" i="27"/>
  <c r="I14" i="26"/>
  <c r="T15" i="26"/>
  <c r="O15" i="26"/>
  <c r="J87" i="27" l="1"/>
  <c r="Q86" i="27"/>
  <c r="N86" i="27"/>
  <c r="R63" i="27"/>
  <c r="Q63" i="27"/>
  <c r="P63" i="27"/>
  <c r="O63" i="27"/>
  <c r="N63" i="27"/>
  <c r="M63" i="27"/>
  <c r="I44" i="27"/>
  <c r="I40" i="27"/>
  <c r="I39" i="27"/>
  <c r="I38" i="27"/>
  <c r="I36" i="27"/>
  <c r="I32" i="27"/>
  <c r="R28" i="27"/>
  <c r="Q28" i="27"/>
  <c r="P28" i="27"/>
  <c r="O28" i="27"/>
  <c r="N28" i="27"/>
  <c r="M28" i="27"/>
  <c r="I28" i="27" s="1"/>
  <c r="R19" i="27"/>
  <c r="O19" i="27"/>
  <c r="R18" i="27"/>
  <c r="R21" i="27" s="1"/>
  <c r="O18" i="27"/>
  <c r="O21" i="27" s="1"/>
  <c r="W14" i="26"/>
  <c r="R14" i="26"/>
  <c r="N69" i="27" l="1"/>
  <c r="O69" i="27"/>
  <c r="P69" i="27"/>
  <c r="Q69" i="27"/>
  <c r="R69" i="27"/>
  <c r="I31" i="27"/>
  <c r="I63" i="27"/>
  <c r="I69" i="27" s="1"/>
  <c r="N87" i="27"/>
  <c r="Q87" i="27"/>
  <c r="P87" i="27"/>
  <c r="O87" i="27"/>
  <c r="R87" i="27"/>
  <c r="M69" i="27" l="1"/>
  <c r="M87" i="27"/>
  <c r="I87" i="27"/>
  <c r="I17" i="15"/>
  <c r="I16" i="15"/>
  <c r="I15" i="15"/>
  <c r="I14" i="15"/>
  <c r="I21" i="15"/>
  <c r="I29" i="15"/>
  <c r="I26" i="15"/>
  <c r="I25" i="15"/>
  <c r="I15" i="12" l="1"/>
  <c r="I17" i="12"/>
  <c r="I19" i="12"/>
  <c r="I21" i="12"/>
  <c r="J12" i="18" l="1"/>
  <c r="I14" i="18"/>
  <c r="I15" i="18"/>
  <c r="I16" i="18"/>
  <c r="I17" i="18"/>
  <c r="I18" i="18"/>
  <c r="I19" i="18"/>
  <c r="I20" i="18"/>
  <c r="J24" i="18"/>
  <c r="K24" i="18"/>
  <c r="L24" i="18"/>
  <c r="J25" i="18"/>
  <c r="K25" i="18"/>
  <c r="L25" i="18"/>
  <c r="J30" i="18"/>
  <c r="J31" i="18" s="1"/>
  <c r="K30" i="18"/>
  <c r="L30" i="18"/>
  <c r="K31" i="18"/>
  <c r="L31" i="18"/>
  <c r="J32" i="18"/>
  <c r="K32" i="18"/>
  <c r="L32" i="18"/>
  <c r="I34" i="18"/>
  <c r="I35" i="18"/>
  <c r="I37" i="18"/>
  <c r="I38" i="18"/>
  <c r="I39" i="18"/>
  <c r="J42" i="18"/>
  <c r="K42" i="18"/>
  <c r="L42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J69" i="18"/>
  <c r="K69" i="18"/>
  <c r="L69" i="18"/>
  <c r="I71" i="18"/>
  <c r="I72" i="18"/>
  <c r="I73" i="18"/>
  <c r="J76" i="18"/>
  <c r="K76" i="18"/>
  <c r="L76" i="18"/>
  <c r="J87" i="18"/>
  <c r="K87" i="18"/>
  <c r="L87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J106" i="18"/>
  <c r="K106" i="18"/>
  <c r="L106" i="18"/>
  <c r="I108" i="18"/>
  <c r="I109" i="18"/>
  <c r="I110" i="18"/>
  <c r="I111" i="18"/>
  <c r="I112" i="18"/>
  <c r="I113" i="18"/>
  <c r="I114" i="18"/>
  <c r="J117" i="18"/>
  <c r="J119" i="18"/>
  <c r="L119" i="18"/>
  <c r="I121" i="18"/>
  <c r="I122" i="18"/>
  <c r="I123" i="18"/>
  <c r="I124" i="18"/>
  <c r="I125" i="18"/>
  <c r="I126" i="18"/>
  <c r="J129" i="18"/>
  <c r="K129" i="18"/>
  <c r="L129" i="18"/>
  <c r="I131" i="18"/>
  <c r="I132" i="18"/>
  <c r="I133" i="18"/>
  <c r="I134" i="18"/>
  <c r="I135" i="18"/>
  <c r="I136" i="18"/>
  <c r="I137" i="18"/>
  <c r="I138" i="18"/>
  <c r="I139" i="18"/>
  <c r="J144" i="18"/>
  <c r="K144" i="18"/>
  <c r="L144" i="18"/>
  <c r="J148" i="18"/>
  <c r="K148" i="18"/>
  <c r="L148" i="18"/>
  <c r="I150" i="18"/>
  <c r="I151" i="18"/>
  <c r="I152" i="18"/>
  <c r="I153" i="18"/>
  <c r="I154" i="18"/>
  <c r="I155" i="18"/>
  <c r="I156" i="18"/>
  <c r="I157" i="18"/>
  <c r="I159" i="18"/>
  <c r="I160" i="18"/>
  <c r="I161" i="18"/>
  <c r="I162" i="18"/>
  <c r="I163" i="18"/>
  <c r="I164" i="18"/>
  <c r="I165" i="18"/>
  <c r="I166" i="18"/>
  <c r="I169" i="18"/>
  <c r="I170" i="18"/>
  <c r="I171" i="18"/>
  <c r="I172" i="18"/>
  <c r="J176" i="18"/>
  <c r="K176" i="18"/>
  <c r="L176" i="18"/>
  <c r="I178" i="18"/>
  <c r="I179" i="18"/>
  <c r="I180" i="18"/>
  <c r="I181" i="18"/>
  <c r="I182" i="18"/>
  <c r="I183" i="18"/>
  <c r="J186" i="18"/>
  <c r="K186" i="18"/>
  <c r="L186" i="18"/>
  <c r="I188" i="18"/>
  <c r="I189" i="18"/>
  <c r="I190" i="18"/>
  <c r="I191" i="18"/>
  <c r="J194" i="18"/>
  <c r="K194" i="18"/>
  <c r="L194" i="18"/>
  <c r="I196" i="18"/>
  <c r="I197" i="18"/>
  <c r="I198" i="18"/>
  <c r="I199" i="18"/>
  <c r="I200" i="18"/>
  <c r="I201" i="18"/>
  <c r="J204" i="18"/>
  <c r="K204" i="18"/>
  <c r="L204" i="18"/>
  <c r="I206" i="18"/>
  <c r="I207" i="18"/>
  <c r="I208" i="18"/>
  <c r="I194" i="18" l="1"/>
  <c r="I176" i="18"/>
  <c r="I144" i="18"/>
  <c r="I129" i="18"/>
  <c r="I106" i="18"/>
  <c r="I87" i="18"/>
  <c r="K117" i="18"/>
  <c r="I204" i="18"/>
  <c r="I186" i="18"/>
  <c r="I148" i="18"/>
  <c r="I119" i="18"/>
  <c r="I76" i="18"/>
  <c r="I69" i="18"/>
  <c r="I42" i="18"/>
  <c r="I32" i="18"/>
  <c r="L12" i="18"/>
  <c r="L117" i="18" s="1"/>
  <c r="I12" i="18" l="1"/>
  <c r="I73" i="13" l="1"/>
  <c r="I74" i="13"/>
  <c r="I75" i="13"/>
  <c r="I76" i="13"/>
  <c r="I78" i="13"/>
  <c r="I79" i="13"/>
  <c r="I80" i="13"/>
  <c r="I81" i="13"/>
  <c r="I83" i="13"/>
  <c r="I85" i="13"/>
  <c r="I86" i="13"/>
  <c r="I87" i="13"/>
  <c r="I72" i="13"/>
  <c r="I14" i="12" l="1"/>
  <c r="I13" i="12"/>
  <c r="I18" i="15" l="1"/>
  <c r="I13" i="15"/>
  <c r="I23" i="15"/>
  <c r="I14" i="10" l="1"/>
  <c r="I41" i="10"/>
  <c r="I42" i="10"/>
  <c r="I43" i="10"/>
  <c r="I40" i="10"/>
  <c r="I28" i="10"/>
  <c r="I29" i="10"/>
  <c r="I27" i="10"/>
  <c r="I30" i="10"/>
  <c r="I31" i="10"/>
  <c r="I32" i="10"/>
  <c r="I13" i="10" l="1"/>
  <c r="I15" i="10"/>
  <c r="I22" i="10" l="1"/>
  <c r="I23" i="10"/>
  <c r="I24" i="10"/>
  <c r="I45" i="10"/>
  <c r="I47" i="10"/>
  <c r="I49" i="10"/>
  <c r="I50" i="10"/>
  <c r="I53" i="10"/>
  <c r="I54" i="10"/>
  <c r="I57" i="10"/>
  <c r="I17" i="10"/>
  <c r="I19" i="10"/>
  <c r="I20" i="10"/>
</calcChain>
</file>

<file path=xl/sharedStrings.xml><?xml version="1.0" encoding="utf-8"?>
<sst xmlns="http://schemas.openxmlformats.org/spreadsheetml/2006/main" count="6203" uniqueCount="1510">
  <si>
    <t>№</t>
  </si>
  <si>
    <t>Наименование ВЦП, основного мероприятия, контрольного события программы</t>
  </si>
  <si>
    <t>Статус контрольного события *</t>
  </si>
  <si>
    <t>Ответственный руководитель, заместитель руководителя ОМСУ(Ф.И.О.,   должность)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</si>
  <si>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</si>
  <si>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</si>
  <si>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</si>
  <si>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</si>
  <si>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</si>
  <si>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</si>
  <si>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очередной финансовый год (N), квартал</t>
  </si>
  <si>
    <t>N + 1, квартал</t>
  </si>
  <si>
    <t>N + 2, квартал</t>
  </si>
  <si>
    <t>Всего:</t>
  </si>
  <si>
    <t>в том числе</t>
  </si>
  <si>
    <t>Управление образования</t>
  </si>
  <si>
    <t>Х</t>
  </si>
  <si>
    <t>2014 г.</t>
  </si>
  <si>
    <t>2015 г.</t>
  </si>
  <si>
    <t>2016 г.</t>
  </si>
  <si>
    <t>Подпрограмма 1"Развитие и поддержка малого и среднего предпринимательства на территории МО МР "Печора"</t>
  </si>
  <si>
    <t>План мероприятий по реализации муниципальной программы "Развитие образования МО МР "Печора"</t>
  </si>
  <si>
    <t>План мероприятий по реализации муниципальной программы "Развитие физической культуры и спорта МО МР "Печора"</t>
  </si>
  <si>
    <t>План мероприятий по реализации муниципальной программы "Развитие  системы муниципального управления МО МР "Печора"</t>
  </si>
  <si>
    <t>Подпрограмма 1 "Управление муниципальными финансами и муниципальным долгом МО МР "Печора"</t>
  </si>
  <si>
    <t>Подпрограмма 2 "Управление муниципальным имуществом МО МР "Печора"</t>
  </si>
  <si>
    <t>Подпрограмма 3 "развитие муниципальной службы в МО МР "Печора"</t>
  </si>
  <si>
    <t>Подпрогамма 4 Электронный муниципалитет"</t>
  </si>
  <si>
    <t>Подпрограмма 5 "Противодействие корупции в МО МР "Печора"</t>
  </si>
  <si>
    <t>План мероприятий по реализации муниципальной программы "Социальное развитие МО МР "Печора"</t>
  </si>
  <si>
    <t>Подпрограмма 1 "Содействие занятости населения МО МР "Печора"</t>
  </si>
  <si>
    <t>Подпрограмма 2 "Дополнительная социальная поддержка отдельной категории населения, развитие и укрепление института семьи на территории МО МР "Печора"</t>
  </si>
  <si>
    <t>Подпрограмма 3 "Поддержка некоммерческих общественных организаций  МО МР "Печора"</t>
  </si>
  <si>
    <t>0</t>
  </si>
  <si>
    <t>300</t>
  </si>
  <si>
    <t>–</t>
  </si>
  <si>
    <t>2014</t>
  </si>
  <si>
    <t>2016</t>
  </si>
  <si>
    <t>5</t>
  </si>
  <si>
    <t>10</t>
  </si>
  <si>
    <t>1.1.</t>
  </si>
  <si>
    <t>Основное мероприятие                     Инвентаризация муниципального имущества</t>
  </si>
  <si>
    <t>Халамова А.И. - председатель комитета по управлению муниципальной собственностью</t>
  </si>
  <si>
    <t>900</t>
  </si>
  <si>
    <t>Ежегодно до 28 декабря</t>
  </si>
  <si>
    <t>––</t>
  </si>
  <si>
    <t>Техническая инвентаризация и паспортизация  объектов муниципальной собственности</t>
  </si>
  <si>
    <t>Кадастровые работы в отношении земельных участков муниципальной собственности</t>
  </si>
  <si>
    <t>Проведение мероприятий по привитазации муниципальной собственности</t>
  </si>
  <si>
    <t>Ежегодно до 31декабря</t>
  </si>
  <si>
    <t>2900</t>
  </si>
  <si>
    <t>Менников В.Е.- Начальник управления образования</t>
  </si>
  <si>
    <t>Задача 1: «Обеспечение государственных гарантий доступности дошкольного образования»</t>
  </si>
  <si>
    <t>Основное мероприятие 1.3.Создание безопасных условий в дошкольных образовательных организациях</t>
  </si>
  <si>
    <t>Управление образования МР «Печора»</t>
  </si>
  <si>
    <t>Повышение уровня обеспеченности дошко-льным образованием</t>
  </si>
  <si>
    <t>Потребность населения в услугах общеобразовательных организаций будет удовлетворена в полном объеме за счет реализации приоритетных направлений системы образования, реализации компетентностного подхода, применения здоровьесберегающих технологий.</t>
  </si>
  <si>
    <t>Удельный вес  дошкольных образовательных организаций , использующих вариативные формы дошкольного образования, составит 5% в общем количестве ДОО</t>
  </si>
  <si>
    <t>Задача 2: «Создание условий для повышения качества услуг дошкольного образования»</t>
  </si>
  <si>
    <t>Рост удовлетворенности населения качеством дошкольного образования от общего  числа опрошенных родителей , дети которых посещают ДОО</t>
  </si>
  <si>
    <t>Увеличение количества дошкольных образовательных учреждений, использующих современные образовательные программы</t>
  </si>
  <si>
    <t>Задача 3: «Создание условий для повышения эффективности  системы дошкольного образования»</t>
  </si>
  <si>
    <t>Повышение уровня обеспеченности дошко­льным образованием</t>
  </si>
  <si>
    <t>Увеличение количества педагогов дошкольных образовательных учреждений, работающих в инновационном режиме</t>
  </si>
  <si>
    <r>
      <t xml:space="preserve">Повышение количества ДОО ,реализующих </t>
    </r>
    <r>
      <rPr>
        <sz val="10"/>
        <color rgb="FF000000"/>
        <rFont val="Times New Roman"/>
        <family val="1"/>
        <charset val="204"/>
      </rPr>
      <t>общеобразовательные программы дошкольного образования в соответствии с федеральными государственными образовательными стандартами</t>
    </r>
  </si>
  <si>
    <t>Задача 1: «Обеспечение доступности общего образования»</t>
  </si>
  <si>
    <t>Увеличение доли обучающихся , которым предоставлены все основные виды современных условий обучения</t>
  </si>
  <si>
    <t xml:space="preserve">Повышение уровня обеспеченности дошко­льным образованием </t>
  </si>
  <si>
    <t>Задача 3 : «Создание условий для повышения эффективности системы общего образования»</t>
  </si>
  <si>
    <t xml:space="preserve">Повышение качества образования </t>
  </si>
  <si>
    <t>Будет продолжена модернизация содержания и методов обучения  на основе эффективного использования возможностей современных образовательных технологий, в том числе информационно-коммуникационных</t>
  </si>
  <si>
    <t>Обеспечение введения ФГОС нового поколения</t>
  </si>
  <si>
    <t>Подпрограмма 3  «Дети и Молодежь муниципального района «Печора»</t>
  </si>
  <si>
    <t>Задача 1: «Обеспечение доступности качественного дополнительного образования»</t>
  </si>
  <si>
    <t>Обеспечение права на получение качественного дополнительного образования детей</t>
  </si>
  <si>
    <t xml:space="preserve">Потребность населения в услугах дополнительного образования будет удовлетворена в полном объеме </t>
  </si>
  <si>
    <t>Увеличение охвата детей , занятых внеурочной деятельностью</t>
  </si>
  <si>
    <t>Задача 2: «Осуществление информационного обеспечения государственной молодёжной политики муниципального района «Печора»</t>
  </si>
  <si>
    <t xml:space="preserve">Будут  созданы  условия
для самореализации детей и молодежи
</t>
  </si>
  <si>
    <t>Задача 3: «Обеспечение содействия в допризывной подготовке граждан Российской Федерации в МО МР «Печора» к военной службе»</t>
  </si>
  <si>
    <t>Популяризация военной службы в молодежной среде</t>
  </si>
  <si>
    <t>Задача 4: «Содействие воспитанию у молодежи чувства патриотизма и гражданской ответственности, формированию культуры межнациональных и межконфессиональных отношений»</t>
  </si>
  <si>
    <t>Увеличение потребности в ведении здорового образа жизни среди молодых людей</t>
  </si>
  <si>
    <t>Получение молодежью знаний и овладение навыками для проявления своей активности в общественной и экономической деятельности</t>
  </si>
  <si>
    <t>Будут  созданы  условиядля самореализации детей и молодежи</t>
  </si>
  <si>
    <t>Подпрограмма 4  «Оздоровление, отдых детей и трудоустройство подростков МО МР «Печора»</t>
  </si>
  <si>
    <t>Задача 1 :«Совершенствование организационного и финансового обеспечения системы муниципальной поддержки  круглогодичного оздоровления  , отдыха и труда детей и подростков</t>
  </si>
  <si>
    <t>Информационно – методическое и кадровое обеспечение системы оздоровления , отдыха и труда детей и подростков</t>
  </si>
  <si>
    <t>Сохранение  показателей  по охвату детей организованными формами оздоровления, отдыха и занятости</t>
  </si>
  <si>
    <t xml:space="preserve">Информированность населения о проведении оздоровительной компании
Повышение квалификации руководителей ОУ и руководителей оздоровительных лагерей с дневным пребыванием
Организация жизнедеятельности, воспитания и педагогического сопровождения детей
</t>
  </si>
  <si>
    <t>Подпрограмма 5 «Обеспечение реализации муниципальной программы»</t>
  </si>
  <si>
    <t>Задача 1: «Обеспечение управления реализацией мероприятий муниципальной программы «Развитие образования муниципального образования муниципального район «Печора»</t>
  </si>
  <si>
    <t>Обеспечение реализации подпрограмм и основных мероприятий программы в соответствии с установленными сроками</t>
  </si>
  <si>
    <t>3.1</t>
  </si>
  <si>
    <t>3.2</t>
  </si>
  <si>
    <t>3.3</t>
  </si>
  <si>
    <t>3025,0</t>
  </si>
  <si>
    <t>3328,0</t>
  </si>
  <si>
    <t>3504,4</t>
  </si>
  <si>
    <t>Задача 1 «Формирование благоприятной среды для развития малого и среднего предпринимательства в МР «Печора»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</si>
  <si>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</si>
  <si>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Повышение уровня информированности  по вопросам предпринимательства, в т.ч. и о мерах поддержки предпринимателям, нормативно-правовых актов в сфере предпринимательства и др.</t>
  </si>
  <si>
    <t>Задача  2. «Усиление рыночных позиций субъектов малого и среднего предпринимательства в МР «Печора»</t>
  </si>
  <si>
    <t>Комитет по управлению муниципальной собственностью</t>
  </si>
  <si>
    <t>Аренда  муниципальной собственности на льготных условиях, финансовые поступления в бюджет МР от пользования имуществом</t>
  </si>
  <si>
    <t>1.2.</t>
  </si>
  <si>
    <t>2.1</t>
  </si>
  <si>
    <t>2.3</t>
  </si>
  <si>
    <t>Повышение качества предоставляемых коммунальных услуг</t>
  </si>
  <si>
    <t>Модернизация объектов коммунальной сферы</t>
  </si>
  <si>
    <t>Комитет по управлению муниципальной собственностью МР "Печора"</t>
  </si>
  <si>
    <t>Предоставление не целевых субсидий общеобразовательным учреждениям</t>
  </si>
  <si>
    <t>Обеспечение права на получение общедоступного и бесплатного начального общего, основного общего, основного общего, среднего общего образования</t>
  </si>
  <si>
    <t>2020</t>
  </si>
  <si>
    <t>Создание безопасных условий обучения и воспитания в муниципальных образовательных организациях</t>
  </si>
  <si>
    <t>Обеспечение беспрепятстаенного доступа для маломобильных групп населения в муниципальных организациях образования</t>
  </si>
  <si>
    <t>Обеспечение права на получение качественного общедоступного и бесплатного начального общего, основного общего, основного общего, среднего общего образования</t>
  </si>
  <si>
    <t>Ежегодно до 31.12.</t>
  </si>
  <si>
    <t>51,5</t>
  </si>
  <si>
    <t>54,1</t>
  </si>
  <si>
    <t>Подпрограмма 1 Развитие системы дошкольного образования на территории МО МР "Печора"</t>
  </si>
  <si>
    <t>Управление образования МР "Печора"</t>
  </si>
  <si>
    <t>Управление культуры и туризма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</si>
  <si>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</si>
  <si>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</si>
  <si>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</si>
  <si>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Шахова И.А. - начальник управления культуры и туризма МР "Печора"</t>
  </si>
  <si>
    <t xml:space="preserve">Занятость          
несовершеннолетних  
граждан в возрасте  
от 14 до 18 лет в   
свободное от учебы  
время, дополнительная материальная поддержка               
</t>
  </si>
  <si>
    <t xml:space="preserve">Обеспечение         
временной занятостью
незанятых трудовой  
деятельностью и     
безработных граждан 
</t>
  </si>
  <si>
    <t xml:space="preserve">Обеспечение         
временной занятостью
безработных граждан,
испытывающих        
трудности в поиске  
работы              
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</si>
  <si>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</si>
  <si>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Повышение престижа и укрепление института семьи</t>
  </si>
  <si>
    <t>Обеспечение  реализованных некоммерческими организациями проектов в сфере социальной поддержки Обеспечение информационной поддержки в целях эффективного использования потенциала социально ориентированных некоммерческих организаций</t>
  </si>
  <si>
    <t>Обеспечение проведения мероприятий по технической инвентаризации и паспортизации объектов муниципальной собственности</t>
  </si>
  <si>
    <t>Обеспечение получения кадастровых паспортов на земельные участки</t>
  </si>
  <si>
    <t>Выявление фактического наличия объектов инвентаризации и их характеристик; определение технического состояния и возможности дальнейшего использования; выявление  неэффективно используемого, неиспользуемого имущества</t>
  </si>
  <si>
    <t>Оптимизация структуры муниципальной собственности. Сокращение расходов на содержание  объектов муниципальной собственности, увеличение доходной части бюджета МР «Печора»</t>
  </si>
  <si>
    <t>Программа  "Развитие физической культуры и спорта МО МР "Печора"</t>
  </si>
  <si>
    <t>Привлечение  населения  к систематическим занятиям физической культурой и спортом</t>
  </si>
  <si>
    <t xml:space="preserve">Вовлечениенаселения в участие в  физкультурно-спортивных  мероприятиях  среди  различных групп и категорий населения </t>
  </si>
  <si>
    <t>Укрепление материально-технической базы учреждений физкультурно-спортивной направленности</t>
  </si>
  <si>
    <t>Повышение   уровня  информированности   различных категорий населения по вопросам физической культуры  и спорта, здорового образа жизни</t>
  </si>
  <si>
    <t xml:space="preserve">Усиление кадрового состава,  обмен опытом, мнением в сфере физической культуры и спорта </t>
  </si>
  <si>
    <t>Сектор по физкультуре и спорту администрации МР «Печора»</t>
  </si>
  <si>
    <t>Маточкина В.Г.- зав.сектором по физкультуре и спорту.</t>
  </si>
  <si>
    <t xml:space="preserve">Маточкина В.Г.- зав.сектором по физкультуре и спорту.
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</si>
  <si>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</si>
  <si>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</si>
  <si>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Дальнейшее совершенствование нормативной правовой базы в области языковой политики.</t>
  </si>
  <si>
    <t>Воспитание подрастающего поколения на лучших культурных традициях коми народа. Содействие развитию системы образования в плане профессиональной компетентости.</t>
  </si>
  <si>
    <t>Расширение знаний о коми фольклоре и традициях народа коми, сохранение коми языка.</t>
  </si>
  <si>
    <t>Широкое информирование общественности через средства массовой информации  о положительном опыте по проведению мероприятий</t>
  </si>
  <si>
    <t>Пропаганда и популяризация через средства массовой информации положительного опыта по проведению мероприятий в детской и молодежной среде</t>
  </si>
  <si>
    <r>
      <rPr>
        <i/>
        <sz val="10"/>
        <color rgb="FF000000"/>
        <rFont val="Times New Roman"/>
        <family val="1"/>
        <charset val="204"/>
      </rPr>
      <t xml:space="preserve">Контрольное событие  </t>
    </r>
    <r>
      <rPr>
        <sz val="10"/>
        <color rgb="FF000000"/>
        <rFont val="Times New Roman"/>
        <family val="1"/>
        <charset val="204"/>
      </rPr>
      <t xml:space="preserve">                    Организационные меры поддержки и развития системы оздоровления , отдыха и труда детей и подростков </t>
    </r>
  </si>
  <si>
    <t>Ежегодно до 31 декабря</t>
  </si>
  <si>
    <t>Управление образования  МР "Печора</t>
  </si>
  <si>
    <t xml:space="preserve">                     Менников В.Е.- Начальник управления образования
</t>
  </si>
  <si>
    <t>Отдел информационно-аналитической работы и общественных связей</t>
  </si>
  <si>
    <t>Зведующий отделом информационно-аналитичекой работы и общественных связей - Дергунова Н.Н.</t>
  </si>
  <si>
    <t>Ежегодно до 31.12</t>
  </si>
  <si>
    <t>Ежегодно</t>
  </si>
  <si>
    <t>Задача  1.Формирование бюджетной и налоговой политики муниципального образования муниципального района «Печора», направленной на обеспечение условий для устойчивого экономического роста, повышение уровня и качества жизни населения.</t>
  </si>
  <si>
    <t xml:space="preserve"> Определение основных направлений бюджетной и налоговой политики    </t>
  </si>
  <si>
    <t>Управление экономики, инвестиций целевых программ администрации МР</t>
  </si>
  <si>
    <t>Соответствиебюджетной и  налоговой политики,проводимой органамиместного самоуправления, требованиям  Стратегиисоциально –экономическогоразвития РеспубликиКоми,Стратегии социально –экономического развития МР «Печора»</t>
  </si>
  <si>
    <t>Задача 2. Формирование условий для внедрения инструментов эффективного финансового  менеджмента.</t>
  </si>
  <si>
    <t xml:space="preserve">Методологическоеобеспечение всфере управлениямуниципальными финансами  </t>
  </si>
  <si>
    <t xml:space="preserve">Управление финансов МР «Печора» </t>
  </si>
  <si>
    <t xml:space="preserve">Создание правовых иорганизационныхусловий длявнедрения впрактику бюджетногопроцесса  
инструментов эффективного финансового менеджмента 
</t>
  </si>
  <si>
    <t xml:space="preserve">Мониторингкачества финансовогоменеджмента       
главных распорядителей средств бюджета МО МР «Печора»
</t>
  </si>
  <si>
    <t xml:space="preserve">Стимулированиеруководства главныхраспорядителей средств бюджета МО МР «Печора» к повышению качества           
осуществляемого имифинансового менеджмента
</t>
  </si>
  <si>
    <t>Управление финансов МР «Печора»</t>
  </si>
  <si>
    <t xml:space="preserve">Создание условий для повышения качества управления муниципальными финансами        </t>
  </si>
  <si>
    <t>Стимулирование органов местного  самоуправления поселений к более активной  работе по развитию доходной базы местных бюджетов, формирующейся за счет налоговых и неналоговых поступлений</t>
  </si>
  <si>
    <t>Осуществление контроля за целевым и эффективным использованием бюджетных средств</t>
  </si>
  <si>
    <t>Управление финансов МР «Печора» ,ГРБС МР «Печора»Контрольно-счетная комиссия МР «Печора»</t>
  </si>
  <si>
    <t xml:space="preserve">Снижение количестванарушений финансовой  дисциплины, объема неэффективных и нецелевых расходов </t>
  </si>
  <si>
    <t>Задача 3. Обеспечение выполнения и оптимизации расходных обязательств бюджета МО МР «Печора».</t>
  </si>
  <si>
    <t xml:space="preserve">Формирование проекта   Решения Совета МР «Печора» о бюджете   МО МР «Печора»  на очередной финансовый  год  и плановый период   </t>
  </si>
  <si>
    <t xml:space="preserve">Управление финансов МР «Печора». </t>
  </si>
  <si>
    <t>проект решения Совета МР «Печора» о бюджете МО МР «Печора»  на очередной финансовый год и плановый период подготовлен в соответствии с требованиями бюджетного законодательства, представлен главой  администрации МР «Печора» на рассмотрение Совета МР «Печора» и утвержден в установленные сроки</t>
  </si>
  <si>
    <t xml:space="preserve">Организация исполнения бюджета  МО МР «Печора» </t>
  </si>
  <si>
    <t>Управление финансов МР «Печора».</t>
  </si>
  <si>
    <t xml:space="preserve">Своевременное и в полном объеме исполнение расходных  обязательств бюджета  </t>
  </si>
  <si>
    <t xml:space="preserve">Формирование бюджетной отчетности об исполнении консолидированного бюджета МО МР «Печора» </t>
  </si>
  <si>
    <t xml:space="preserve">Соблюдение сроков формирования и представления бюджетной отчетности в соответствии с требованиями бюджетного законодательства </t>
  </si>
  <si>
    <t>Задача 4. Повышение эффективности управления муниципальным долгом.</t>
  </si>
  <si>
    <t xml:space="preserve">Своевременное погашение долговых обязательств </t>
  </si>
  <si>
    <t xml:space="preserve">Отсутствие просроченной задолженности по долговым обязательствам </t>
  </si>
  <si>
    <t xml:space="preserve">Отсутствие просроченных платежей по  обслуживанию   долговых обязательств 
</t>
  </si>
  <si>
    <t>Задача 5. Выравнивание бюджетной обеспеченности городских и сельских поселений МР «Печора».</t>
  </si>
  <si>
    <t xml:space="preserve">Выравнивание бюджетной  обеспеченности городских и сельских поселений на территории МР «Печора» </t>
  </si>
  <si>
    <t xml:space="preserve">Создание предпосылок для получения доступа ккачественным  бюджетным услугамгражданам вне зависимости от места их проживанияна территории МР «Печора»  </t>
  </si>
  <si>
    <t>1.1</t>
  </si>
  <si>
    <t>2.4</t>
  </si>
  <si>
    <t>4.1</t>
  </si>
  <si>
    <t>4.2</t>
  </si>
  <si>
    <t>5.1</t>
  </si>
  <si>
    <t>600</t>
  </si>
  <si>
    <t>200</t>
  </si>
  <si>
    <r>
      <rPr>
        <i/>
        <sz val="10"/>
        <color rgb="FF000000"/>
        <rFont val="Times New Roman"/>
        <family val="1"/>
        <charset val="204"/>
      </rPr>
      <t xml:space="preserve">Контрольное событие      </t>
    </r>
    <r>
      <rPr>
        <sz val="10"/>
        <color rgb="FF000000"/>
        <rFont val="Times New Roman"/>
        <family val="1"/>
        <charset val="204"/>
      </rPr>
      <t xml:space="preserve">                     Обслуживание муниципального долга  </t>
    </r>
  </si>
  <si>
    <t>х</t>
  </si>
  <si>
    <t>1.7</t>
  </si>
  <si>
    <t>Главный специалист администрации по противодействию коррупции, администрации муниципального района «Печора»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</si>
  <si>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</si>
  <si>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Повышение  профессионального уровеня муниципальных служащих в вопросах противодействия коррупции</t>
  </si>
  <si>
    <t>Отдел правовой и кадровой работы администрации МР "Печора"</t>
  </si>
  <si>
    <t>Увеличение численности специалистов, прошедших программы профессиональной переподготовки и повышения квалификации</t>
  </si>
  <si>
    <t>Радькова Т.А. - заведующий сектором по кадрам и муниципальной службе</t>
  </si>
  <si>
    <t>Антонова Н.В. - заведующий отделом инвестиций и целевых программ</t>
  </si>
  <si>
    <t>Начальник управления финансов - Кузьмина Е.Г.</t>
  </si>
  <si>
    <t xml:space="preserve">Начальник управления финансов - Кузьмина Е.Г.
</t>
  </si>
  <si>
    <t xml:space="preserve">Начальник управления финансов - Кузьмина Е.Г.
Начальник управления финансов - Кузьмина Е.Г.
</t>
  </si>
  <si>
    <t>Отдел по работе с информационными технологиями администрации МР "Печора"</t>
  </si>
  <si>
    <t>отдел по работе с информационными технологиями администрации МР "Печора"</t>
  </si>
  <si>
    <t>Отдел по работе с информационными технологиями администрации МР "Печора";                                                            Отдел мобилизационной и специальной работы администрации МР "Печора"</t>
  </si>
  <si>
    <t>Сектор организации представления муниципальных услуг и осуществления муниципального контроля администрации МР "Печора"</t>
  </si>
  <si>
    <t>Обеспечение доступности к  сервисам и службам КСПД, подключение дополнительных участников в КСПД</t>
  </si>
  <si>
    <t>Подключение максимального количества сервисов в КСПД</t>
  </si>
  <si>
    <t>Повышение эффективности работы администрации в целом.</t>
  </si>
  <si>
    <t>Увеличение числа сотрудников, использующих информационные системы</t>
  </si>
  <si>
    <t>Повышение быстродействия и производительности информационных систем.</t>
  </si>
  <si>
    <t>Отсутствие вредоносных элементов в компьютерных сетях администрации. Надежность работы  и защита информационных систем, ПК и серверов администрации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</si>
  <si>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</si>
  <si>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</si>
  <si>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</si>
  <si>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</t>
  </si>
  <si>
    <t>Увеличение числа пользователей портала администрации</t>
  </si>
  <si>
    <t xml:space="preserve">Повышение качества  предоставления государственных и муниципальных услуг 
путем     
внедрения            
информационно -      
коммуникационных     
технологий 
</t>
  </si>
  <si>
    <t>Своевременное обеспечение,  функционирования автоматизированной информационной системы МФЦ МР «Печора».</t>
  </si>
  <si>
    <t>ежегодно до 31 декабря</t>
  </si>
  <si>
    <t>ежегодно, до 31 декабря</t>
  </si>
  <si>
    <t>Управление культуры и туризма</t>
  </si>
  <si>
    <t>1.3.3</t>
  </si>
  <si>
    <t>1.3.4</t>
  </si>
  <si>
    <t>1.3.5</t>
  </si>
  <si>
    <t>Исполнитель    Вилецкая Н. А. 8(82142)73887</t>
  </si>
  <si>
    <t>И.А.Шахова</t>
  </si>
  <si>
    <t>Начальник управления культуры и туризма МР "Печора"</t>
  </si>
  <si>
    <t>Издание каталога картин по выставке Ю.Федотова на коми языке</t>
  </si>
  <si>
    <t>Контрольное событие № 1</t>
  </si>
  <si>
    <t>31.12.  2020 г.</t>
  </si>
  <si>
    <t>Популяризация фондов музея</t>
  </si>
  <si>
    <t>МБУ «ПИКМ»</t>
  </si>
  <si>
    <t>И.В.Гавриленкова  директор МБУ «ПИКМ»</t>
  </si>
  <si>
    <t>Издание набора открыток "Куклы" из коллекции МБУ "ПИКМ"</t>
  </si>
  <si>
    <t>3.6.3.</t>
  </si>
  <si>
    <t>3.6.2.</t>
  </si>
  <si>
    <t>Укрепление материально-технической базы</t>
  </si>
  <si>
    <t>Приобретение системного блока</t>
  </si>
  <si>
    <t>3.6.1.</t>
  </si>
  <si>
    <t>99 0 1135</t>
  </si>
  <si>
    <t xml:space="preserve"> Шахова И. А.  начальник управления культуры и туризма</t>
  </si>
  <si>
    <t>Подготовка изданий и деятельность в области расширения функционирования государственных языков Республики Коми</t>
  </si>
  <si>
    <t>3.6.</t>
  </si>
  <si>
    <t>Проведение муниципальной олимпиады по краеведению</t>
  </si>
  <si>
    <t>Пропаганда и популяризация через средтсва массовой  информации положительного опытапо проведению мероприятий в детской и молодежной среде.</t>
  </si>
  <si>
    <t>В.. Е. Менников  Начальник управления образования</t>
  </si>
  <si>
    <t>3.5.6.</t>
  </si>
  <si>
    <t>Содействие развитию и использованию коми языка в детской среде</t>
  </si>
  <si>
    <t>МБУ ГО «Досуг»</t>
  </si>
  <si>
    <t>Виноградова Г.Е.  директор МБУ ГО «Досуг</t>
  </si>
  <si>
    <t>Приобретение справочной, художественной литературы, мультимедийной продукции на коми языке</t>
  </si>
  <si>
    <t>3.5.5.</t>
  </si>
  <si>
    <t>Развитие патриотического отношения к малой Родине, привлечение интереса к истории Республики Коми</t>
  </si>
  <si>
    <t>Составленеи и прведение викторины ко Дню республики (закупка призов)</t>
  </si>
  <si>
    <t>3.5.4.</t>
  </si>
  <si>
    <t>Проведение экскурсий, лекций, бесед, праздников с использование слов коми языка (закупка реквизита)</t>
  </si>
  <si>
    <t>3.5.3.</t>
  </si>
  <si>
    <t>Создание условий для сохранения многовековой культуры коми народа, передача знаний и умений, преемственность поколений. Повышение общего уровня речевой культуры и межязыковой толерантности</t>
  </si>
  <si>
    <t>МБУ «МКО «Меридиан»»</t>
  </si>
  <si>
    <t>В.В.Танцева директор МБУ «МКО»Меридиан»»</t>
  </si>
  <si>
    <t>Приобретение справочной, методической, художественной литературы, мультимедийной продукции на коми языке</t>
  </si>
  <si>
    <t>3.5.2.</t>
  </si>
  <si>
    <t>Повышение общего уровня речевой культуры и межязыковой толерантности. Стимулирование  проектов, направленных на сохранение культуры коми народа.</t>
  </si>
  <si>
    <t>Поддержка инициатив, направленных на продвижение языка в детской и молодежной среде</t>
  </si>
  <si>
    <t>3.5.1.</t>
  </si>
  <si>
    <t>99 0 1134</t>
  </si>
  <si>
    <t>Продвижение коми языка в детской и молодежной среде с использованием СМИ</t>
  </si>
  <si>
    <t>3.5.</t>
  </si>
  <si>
    <t xml:space="preserve">Проведение Дня краеведческой книги </t>
  </si>
  <si>
    <t>Популяризация творчества местных мастеров ДПИ</t>
  </si>
  <si>
    <t>Участие в работе фестиваля "Кудесники Печоры" (закупка витрин)</t>
  </si>
  <si>
    <t>3.4.4.</t>
  </si>
  <si>
    <t>Сохранение народных традиций в современном ДПИ</t>
  </si>
  <si>
    <t>Открытие выставок декоративно-прикладного искусства Коми</t>
  </si>
  <si>
    <t>3.4.3.</t>
  </si>
  <si>
    <t>Популяризация краеведческой книги</t>
  </si>
  <si>
    <t>МБУ «ПМЦБС»</t>
  </si>
  <si>
    <t>Директор</t>
  </si>
  <si>
    <t>3.4.2.</t>
  </si>
  <si>
    <t>  Директор</t>
  </si>
  <si>
    <t>Премьеры-презентации новых изданий на коми языке</t>
  </si>
  <si>
    <t>3.4.1.</t>
  </si>
  <si>
    <t>99 0 1133</t>
  </si>
  <si>
    <t>Мероприятия, направленные на развитие государственных языков Республики Коми с использованием СМИ</t>
  </si>
  <si>
    <t>3.4.</t>
  </si>
  <si>
    <t>Организация курсов по изучению коми языка</t>
  </si>
  <si>
    <t>Воспитание подрастающего поколения на  лучших культурных традициях коми народов Содействие развитию системы образования в полане профессиональной компетенции.</t>
  </si>
  <si>
    <t>Проведение муниципальных праздников, приобретение национальной одежды по сохранению государственных языков.</t>
  </si>
  <si>
    <t>3.3.6.</t>
  </si>
  <si>
    <t>Обеспечение права на получение качественного лополнительного образования детей.</t>
  </si>
  <si>
    <t>Приобретение специального оборудования для кабинета коми языка, для детского центра национальных культур</t>
  </si>
  <si>
    <t>3.3.5.</t>
  </si>
  <si>
    <t>Приобретение методической литературы для учителей коми языка.</t>
  </si>
  <si>
    <t>3.3.4.</t>
  </si>
  <si>
    <t>Приобретение музыкального светового оборудования для проведения муниципальных праздников, посвященных сохранени. Государственных языков</t>
  </si>
  <si>
    <t>3.3.3.</t>
  </si>
  <si>
    <t>Применение коми языка в качестве обучения</t>
  </si>
  <si>
    <t>3.3.2.</t>
  </si>
  <si>
    <t>Повышение квалификации сотрудников</t>
  </si>
  <si>
    <t xml:space="preserve">Повышение квалификации </t>
  </si>
  <si>
    <t>3.3.1.</t>
  </si>
  <si>
    <t>99 0 1132</t>
  </si>
  <si>
    <t>3.3.</t>
  </si>
  <si>
    <t>Проведение фестиваля коми народного творчества «Коми гаж»</t>
  </si>
  <si>
    <t>Формирование чувства патриотизма за Россию и национального достоинства</t>
  </si>
  <si>
    <t>МБУ "ЦДиК"</t>
  </si>
  <si>
    <t>Н.П.Бырдина Директор МБУ "ЦДиК"</t>
  </si>
  <si>
    <t>Проведение мероприятия, посвященному "Дню государственности Республики Коми"</t>
  </si>
  <si>
    <t>3.2.21.</t>
  </si>
  <si>
    <t>Проведение мероприятия, посвященному "Дню независимости России"</t>
  </si>
  <si>
    <t>3.2.20.</t>
  </si>
  <si>
    <t>Повышение творческой активности населения, формирование потребностей саморазвития</t>
  </si>
  <si>
    <t>Проведение мастер-классов</t>
  </si>
  <si>
    <t>3.2.19.</t>
  </si>
  <si>
    <t xml:space="preserve">Сохранение и развитие традиций встречи Рождества и Нового года </t>
  </si>
  <si>
    <t>Проведение мероприятия "Рождественские и Новогоднии традиции"</t>
  </si>
  <si>
    <t>3.2.18.</t>
  </si>
  <si>
    <t>Воспитание у молодежи национальной идентичности</t>
  </si>
  <si>
    <t>Толерантное отношение к культурам разных народов;</t>
  </si>
  <si>
    <t>Сплочение образовательных, культурных учреждений и национальных культурных объединений</t>
  </si>
  <si>
    <t>Виноградова Г.Е.  директор МБУ ГО «Досуг </t>
  </si>
  <si>
    <t xml:space="preserve">Проведение детского фестиваля национальных культур «Венок дружбы»  </t>
  </si>
  <si>
    <t>3.2.17.</t>
  </si>
  <si>
    <t>Популяризация творчества коми писателей, поэтов и видных деятелей культуры и искусства</t>
  </si>
  <si>
    <t xml:space="preserve">Проведение литературных вечеров, дней краеведения, посвященных юбилейным датам коми писателей, видным деятелям культуры и искусства </t>
  </si>
  <si>
    <t>3.2.16.</t>
  </si>
  <si>
    <t>Выявление и создание базы данных об участниках декоративно-прикладного искусства</t>
  </si>
  <si>
    <t xml:space="preserve">Межпоселенческий фестиваль народного декоративно-прикладного творчества «Кудесники Печоры» </t>
  </si>
  <si>
    <t>3.2.15.</t>
  </si>
  <si>
    <t>  МБУ ГО «Досуг»</t>
  </si>
  <si>
    <t xml:space="preserve">Проведение праздничного концерта ко Дню народного единства </t>
  </si>
  <si>
    <t>3.2.14.</t>
  </si>
  <si>
    <t xml:space="preserve">Проведение концерта, посвященного Дню России </t>
  </si>
  <si>
    <t>3.2.13.</t>
  </si>
  <si>
    <t xml:space="preserve">Проведение Недели коми культуры </t>
  </si>
  <si>
    <t>3.2.12.</t>
  </si>
  <si>
    <t>Формирование у детей и молодежи интереса к особенностям культуры финоугорских народов</t>
  </si>
  <si>
    <t xml:space="preserve">Проведение недели родственных финно-угорских народов «Ертъяс кыштын» </t>
  </si>
  <si>
    <t>3.2.11.</t>
  </si>
  <si>
    <t>Достижение в области культурного взаимодействия</t>
  </si>
  <si>
    <t xml:space="preserve">Проведение Дня республики «Чужан лунон, Республика» </t>
  </si>
  <si>
    <t>3.2.10.</t>
  </si>
  <si>
    <t>Сохранение и развитие традиций и обрядов, культуры коми народа</t>
  </si>
  <si>
    <t>3.2.9.</t>
  </si>
  <si>
    <t>01.01.2010 г</t>
  </si>
  <si>
    <t>01.01.2014г</t>
  </si>
  <si>
    <t>Сохранение и развитие коми языка, как  государственного использования его как средства познания и общения;</t>
  </si>
  <si>
    <t>3.2.8.</t>
  </si>
  <si>
    <t>Сохранение и развитие традиций национальной кухни коми народа</t>
  </si>
  <si>
    <t xml:space="preserve">Проведение фестиваля - конкурса национальных блюд коми кухни «Нянь да сов» </t>
  </si>
  <si>
    <t>3.2.7.</t>
  </si>
  <si>
    <t>Идеологический, нравственные, культурные ориентиры общества</t>
  </si>
  <si>
    <t>Проведение Дня коми письменности (17.05.2014) и Дни славянской культуры (24.05.2014)</t>
  </si>
  <si>
    <t>3.2.6.</t>
  </si>
  <si>
    <t xml:space="preserve">Стимулирование деятельности коллективов, исполняющих песни на коми языке и коми танцы (пошив костюмов, оплата расходов на проезд на фестивали, конкурсы)  </t>
  </si>
  <si>
    <t xml:space="preserve">Стимулирование деятельности коллективов, исполняющих песни на коми языке и коми танцы  </t>
  </si>
  <si>
    <t>3.2.5.</t>
  </si>
  <si>
    <t>Создание условий для сохранения многовековой культуры коми народа, передача знаний и умений, преемственность поколений. Сохранение и развитие традиций, коми культуры.</t>
  </si>
  <si>
    <t>Проведение народного гуляния «Праздник рыбного пирога»</t>
  </si>
  <si>
    <t>3.2.4.</t>
  </si>
  <si>
    <t>Создание условий для сохранения многовековой культуры коми народа, передача знаний и умений, преемственность поколений. Повышение общего уровня речевой культуры и межязыковой толерантности. Укрепление материальной базы.</t>
  </si>
  <si>
    <t>Постановка спектаклей на коми языке</t>
  </si>
  <si>
    <t>3.2.3.</t>
  </si>
  <si>
    <t>Пополнение фондов краеведческой литературой</t>
  </si>
  <si>
    <t>Васильева Е. А. директор МБУ «ПМЦБС</t>
  </si>
  <si>
    <t xml:space="preserve">Комплектование библиотечных фондов </t>
  </si>
  <si>
    <t>3.2.2.</t>
  </si>
  <si>
    <t>Сохранение коми языка</t>
  </si>
  <si>
    <t>Организация подписки на комплект коми национальных периодических изданий</t>
  </si>
  <si>
    <t>3.2.1.</t>
  </si>
  <si>
    <t>99 0 1131</t>
  </si>
  <si>
    <t xml:space="preserve">Формирование уважительного и доброжелательного отношения к культуре, языку, вере, гражданской позиции, к истории, культуре, традициям, языкам.  </t>
  </si>
  <si>
    <t>3.2.</t>
  </si>
  <si>
    <t>Широкое распространение государственных языков Республики Коми</t>
  </si>
  <si>
    <t>Комиссия по реализации Закона Республики Коми "О государственных языках Республики Коми"</t>
  </si>
  <si>
    <t>3.1.3.</t>
  </si>
  <si>
    <t>Заслушивание на аппаратном совещании при главе вопросов об исполнении программы реализации Закона РК "О гос. языках РК"</t>
  </si>
  <si>
    <t>3.1.2.</t>
  </si>
  <si>
    <t>Оформление в соответствии с требованием Закона "О гос. языках РК" наименований учреждений культуры</t>
  </si>
  <si>
    <t>3.1.1.</t>
  </si>
  <si>
    <t>Реализация государственной политики в области государственных языков</t>
  </si>
  <si>
    <t>3.1.</t>
  </si>
  <si>
    <t xml:space="preserve"> «Сохранение и развитие государственных языков на территории МО МР «Печора»</t>
  </si>
  <si>
    <t>Подпрограмма 3 «Сохранение и развитие государственных языков на территории МО МР «Печора»</t>
  </si>
  <si>
    <t xml:space="preserve">Обеспечение целевой подготовки в вузах специалистов </t>
  </si>
  <si>
    <t>Повышение профессионального мастерства</t>
  </si>
  <si>
    <t>Обучение на курсах повышения квалификации, обучающих семинарах.</t>
  </si>
  <si>
    <t>2.2.9.</t>
  </si>
  <si>
    <t>2.2.8.</t>
  </si>
  <si>
    <t>МАОУ ДОД ДШИ г. Печора»</t>
  </si>
  <si>
    <t>Е.Ю.Писарева директор МАОУ ДОД ДШИ г. Печора»</t>
  </si>
  <si>
    <t>2.2.7.</t>
  </si>
  <si>
    <t>И.В.Гавриленкова директор МБУ «ПИКМ»</t>
  </si>
  <si>
    <t>2.2.6.</t>
  </si>
  <si>
    <t xml:space="preserve">Повышение числа квалифицированных работников в отрасли культура. Проведение мероприятий на более качественном уровне. </t>
  </si>
  <si>
    <t>2.2.5.</t>
  </si>
  <si>
    <t>Улучшение качества оказания культурно-досуговых услуг населению посредством повышения уровня образования работников МКО «Меридиан»</t>
  </si>
  <si>
    <t>Повышение квалификации и переподготовка работников учреждения</t>
  </si>
  <si>
    <t>2.2.4.</t>
  </si>
  <si>
    <t xml:space="preserve">Улучшение качества оказания культурно-досуговых услуг населению посредством повышения уровня образования работников КДУ и обмена опытом </t>
  </si>
  <si>
    <t>Проведение семинаров, мастер-классов на базе МКО «Меридиан» с приглашением в качестве лекторов специалистов разных направлений из других городов ми регионов</t>
  </si>
  <si>
    <t>2.2.3.</t>
  </si>
  <si>
    <t>2.2.2.</t>
  </si>
  <si>
    <t>2.2.1.</t>
  </si>
  <si>
    <t>99 0 1122</t>
  </si>
  <si>
    <t>Повышение уровня профессиональной компетентности создание условий для устойчивого профессионального роста сотрудников отрасли культуры.</t>
  </si>
  <si>
    <t>Повышение уровня профессионализма работников учреждений</t>
  </si>
  <si>
    <t>2.2.</t>
  </si>
  <si>
    <t>Вручение премии главы администрации МР "Печора" "Лауреат премии главы МР "Печора" для поощрения лучших работников отрасли культура</t>
  </si>
  <si>
    <t>создание стимула к повышению профессионального уровня работников</t>
  </si>
  <si>
    <t>2.1.6.</t>
  </si>
  <si>
    <t>Проведение мероприятий, посвященных Дню работника культуры</t>
  </si>
  <si>
    <t>2.1.5.</t>
  </si>
  <si>
    <t>Привлечение молодых кадров в отрасль культура.</t>
  </si>
  <si>
    <t>Организация выплаты единовременного пособия молодым специалистам</t>
  </si>
  <si>
    <t>2.1.4.</t>
  </si>
  <si>
    <t>2.1.3.</t>
  </si>
  <si>
    <t xml:space="preserve">Привлечение молодых кадров </t>
  </si>
  <si>
    <t>2.1.2.</t>
  </si>
  <si>
    <t>Танцева В.В. директор МБУ МКО «Меридиан»</t>
  </si>
  <si>
    <t>2.1.1.</t>
  </si>
  <si>
    <t>99 0 1121</t>
  </si>
  <si>
    <t>Увеличение притока молодых специалистов в учреждения культуры.Повышение качества предоставляемых культурно-досуговых услуг.</t>
  </si>
  <si>
    <t>Создание условий для закрепления профессиональных кадров в учреждениях</t>
  </si>
  <si>
    <t>2.1.</t>
  </si>
  <si>
    <t>Подпрограмма 2  «Кадры отрасли «Культура» МО МР «Печора»</t>
  </si>
  <si>
    <t>Итого по подпрограмме</t>
  </si>
  <si>
    <t>Капитальный ремонт здания МБУ «МКО «Меридиан»</t>
  </si>
  <si>
    <t>Создание условий для организации учебного процесса на более высоком уроне.</t>
  </si>
  <si>
    <t>МАОУ «ДОД ДШИ  г. Печора»</t>
  </si>
  <si>
    <t>Е.Ю. Писарева директор МАОУ ДОД «ДШИ г. Печора»</t>
  </si>
  <si>
    <t>Укрепление  учебной, материально-технической базы, оснащение оборудованием муниципальных организаций дополнительного образования в сфере культуры и искусства.</t>
  </si>
  <si>
    <t>1.7.7</t>
  </si>
  <si>
    <t>Приобретение лицензионной программной продукции, усовершенствование производственного процесса.</t>
  </si>
  <si>
    <t>Внедрение  в муниципальных библиотеках информационных  технологий</t>
  </si>
  <si>
    <t>1.7.6</t>
  </si>
  <si>
    <t>Пополнение библиотечного фонда</t>
  </si>
  <si>
    <t>Комплектование документальными фондами библиотек</t>
  </si>
  <si>
    <t>1.7.5</t>
  </si>
  <si>
    <t>Танцева В.В. директор МБУ «МКО»Меридиан»</t>
  </si>
  <si>
    <t>Внедрение  в муниципальных культурно –досуговых  учреждениях информационных  технологий</t>
  </si>
  <si>
    <t>1.7.4</t>
  </si>
  <si>
    <t>Укрепление материальной базы. Приобретение спец. оборудования и музык. инструментов для творческой деятельности коллективов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</si>
  <si>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</t>
  </si>
  <si>
    <t>1.7.3</t>
  </si>
  <si>
    <t xml:space="preserve">Обеспечение противопожарной защиты </t>
  </si>
  <si>
    <t>Мероприятия, по обеспечению первичных мер противопожарной безопасности муниципальных учреждений  сферы культуры</t>
  </si>
  <si>
    <t>1.7.2</t>
  </si>
  <si>
    <t>Ремонт здания МКО «Меридиан».</t>
  </si>
  <si>
    <t>1.7.1</t>
  </si>
  <si>
    <t>99 0 7215</t>
  </si>
  <si>
    <t>Укрепление материально-технической базы  муниципальных учреждений в сфере культуры и искусства</t>
  </si>
  <si>
    <t>1.7.</t>
  </si>
  <si>
    <t>Ремонт фасада здания музея</t>
  </si>
  <si>
    <t>Созданиеновых современных условий для творческой реализации самодеятельных коллективов МР "Печора" проведения культурно-массовых мероприятий на более высоком уровне.</t>
  </si>
  <si>
    <t>Пошив костюмов для участников коллективов</t>
  </si>
  <si>
    <t>1.6.15</t>
  </si>
  <si>
    <t>Косметический ремонт помещений в здании парка им. В.Дубинина</t>
  </si>
  <si>
    <t>1.6.14</t>
  </si>
  <si>
    <t>Составление проектно-сметной документации</t>
  </si>
  <si>
    <t>Составление проектно-сметной документации на ремонт кинотеатра</t>
  </si>
  <si>
    <t>1.6.13</t>
  </si>
  <si>
    <t>Укрепление материальной базы. Создание условий  доступности для инвалидов</t>
  </si>
  <si>
    <t>Установка пандуса на входе в здание к/т им. А.М. Горького</t>
  </si>
  <si>
    <t>1.6.12</t>
  </si>
  <si>
    <t>Проведение мероприятий на более качественном уровне, создание условий для работы коллективов художественной самодеятельности</t>
  </si>
  <si>
    <t>Пошив костюмов и изготовление баннера на мероприятие 12.01.2014 г. «Юбилей города»;</t>
  </si>
  <si>
    <t>1.6.11</t>
  </si>
  <si>
    <t>«МАОУ ДОД ДШИ г. Печора»</t>
  </si>
  <si>
    <t>Е.Ю. Писарева директор «МАОУ ДОД ДШИ г. Печора»</t>
  </si>
  <si>
    <t>Ремонт помещений ДШИ</t>
  </si>
  <si>
    <t>1.6.10</t>
  </si>
  <si>
    <t>Пополнение музейных фондов</t>
  </si>
  <si>
    <t>Закупка экспонатов для пополнения фондов МБУ "ПИКМ"</t>
  </si>
  <si>
    <t>1.6.9</t>
  </si>
  <si>
    <t>Утепление здания музея, улучшение его архитектурного облика</t>
  </si>
  <si>
    <t>1.6.8</t>
  </si>
  <si>
    <t>Создание условий для стабильного функционирования ДДМ д. Бызовая</t>
  </si>
  <si>
    <t>Оснащение оборудованием ДДМ д. Бызовой</t>
  </si>
  <si>
    <t>1.6.7</t>
  </si>
  <si>
    <t>Создание условий для бесперебойной работы отделов и филиалов МКО «Меридиан»</t>
  </si>
  <si>
    <t>МБУ МКО «Меридиан»»</t>
  </si>
  <si>
    <t>Танцева В.В. директор МБУ МКО «Меридиан»»</t>
  </si>
  <si>
    <t>Модернизация компьютерного оборудования</t>
  </si>
  <si>
    <t>1.6.6</t>
  </si>
  <si>
    <t>Создание условий для работы хореографических коллективов МКО «Меридиан»</t>
  </si>
  <si>
    <t>Оснащение хореографических классов</t>
  </si>
  <si>
    <t>1.6.5</t>
  </si>
  <si>
    <t>Приобретение звукового оборудования для МБУ «МКО «Меридиан»</t>
  </si>
  <si>
    <t>1.6.4</t>
  </si>
  <si>
    <t>Укрепление материальной базы. Проведение мероприятий на более качественном уровне.</t>
  </si>
  <si>
    <t>Приобретение световой аппаратуры в ДК МР "Печора"</t>
  </si>
  <si>
    <t>1.6.3</t>
  </si>
  <si>
    <t>Приобретение оборудования для библиотек</t>
  </si>
  <si>
    <t>1.6.2</t>
  </si>
  <si>
    <t>Текущий ремонт библиотек</t>
  </si>
  <si>
    <t>1.6.1</t>
  </si>
  <si>
    <t>99 0 1116</t>
  </si>
  <si>
    <t>Модернизация компьютерной техники и расширение парка ПК</t>
  </si>
  <si>
    <t xml:space="preserve">Контрольное событие № 1 </t>
  </si>
  <si>
    <t>Информационное сопровождение и продвижение услуг культурной деятельности</t>
  </si>
  <si>
    <t>Управление культуры и туризма Мр "Печора"</t>
  </si>
  <si>
    <t xml:space="preserve">И.А.Шахова Начальник управления культуры и туризма </t>
  </si>
  <si>
    <t>Модернизация и обслуживание сайта Управления культуры, и туризма</t>
  </si>
  <si>
    <t>1.5.7</t>
  </si>
  <si>
    <t>Модернизация и обслуживание сайта МКО «Меридиан»</t>
  </si>
  <si>
    <t>1.5.6</t>
  </si>
  <si>
    <t>Наличие качественных лицензионных программ, обеспечивающих бесперебойную работу отделов</t>
  </si>
  <si>
    <t>Приобретение лицензионного программного обеспечения</t>
  </si>
  <si>
    <t>1.5.5</t>
  </si>
  <si>
    <t>Информатизация библиотек</t>
  </si>
  <si>
    <t xml:space="preserve">Обновление лицензионного программного обеспечения </t>
  </si>
  <si>
    <t>1.5.4</t>
  </si>
  <si>
    <t xml:space="preserve">Модернизация, расширение и ремонт локальных вычислительных сетей </t>
  </si>
  <si>
    <t>1.5.3</t>
  </si>
  <si>
    <t>Модернизация сайта МБУ «ПМЦБС»</t>
  </si>
  <si>
    <t>1.5.2</t>
  </si>
  <si>
    <t>1.5.1</t>
  </si>
  <si>
    <t>99 0 1115</t>
  </si>
  <si>
    <t>Кадровое обеспечение, повышение квалификации. Информатизация отрасли.</t>
  </si>
  <si>
    <t>1.5.</t>
  </si>
  <si>
    <t>Создание электронных каталогов музейных коллекций и размещение их в Интернет</t>
  </si>
  <si>
    <t xml:space="preserve">Популяризация музейных фондов </t>
  </si>
  <si>
    <t>1.4.3</t>
  </si>
  <si>
    <t>Формирование имиджа учреждения</t>
  </si>
  <si>
    <t>Виноградова Г.Е.  директор МБУ ГО «Досуг»</t>
  </si>
  <si>
    <t>Создание буклета об учреждении</t>
  </si>
  <si>
    <t>1.4.2</t>
  </si>
  <si>
    <t>Стимулирование  творчества библиотекарей</t>
  </si>
  <si>
    <t>Организация конкурсов библиотечных инноваций</t>
  </si>
  <si>
    <t>1.4.1</t>
  </si>
  <si>
    <t>99 0 1114</t>
  </si>
  <si>
    <t>Систематизация и углубление существующих теоретических знаний по управлению инновационными преобразованиями в муниципальных учреждениях культуры.Внедрение в практику инноваций,  позволяющих предоставлять востребованные конкурентоспособные услуги</t>
  </si>
  <si>
    <t>Инновационная деятельность в учреждениях культуры</t>
  </si>
  <si>
    <t>1.4.</t>
  </si>
  <si>
    <t xml:space="preserve">Народное гуляние «Праздник рыбного пирога» </t>
  </si>
  <si>
    <t>Поддержка местных сельхозпроизводителей в рамках акции «Выбирай наше!»</t>
  </si>
  <si>
    <t>Проведение игровой программы в рамках организации итоговой сельскохозяйственной ярмарки</t>
  </si>
  <si>
    <t>1.3.23</t>
  </si>
  <si>
    <t>Популяризация современного направления молодежной танцевальной культуры, привлечение детей и под ростков в позитивные творческие формирования</t>
  </si>
  <si>
    <t>Чемпионат по брейк-дансу «Горький Стайл»</t>
  </si>
  <si>
    <t>1.3.22</t>
  </si>
  <si>
    <t>Популяризация декоративно-прикладного творчества</t>
  </si>
  <si>
    <t>Фестиваль народно-прикладного творчества «Кудесники Печоры»</t>
  </si>
  <si>
    <t>1.3.21</t>
  </si>
  <si>
    <t>Создание условий для взаимообмена творческим опытом</t>
  </si>
  <si>
    <t>Творческий отчёт народного театра танца «Стиль»</t>
  </si>
  <si>
    <t>1.3.20</t>
  </si>
  <si>
    <t xml:space="preserve">Поддержка и стимулирование развития самодеятельного вокального творчества   </t>
  </si>
  <si>
    <t>Муниципальный конкурс вокалистов «Кинопесня», посвященный Дню влюбленных.</t>
  </si>
  <si>
    <t>1.3.19</t>
  </si>
  <si>
    <t>Поддержка талантливых обучающихся, профориен-тация, профессиональный рост преподавателей</t>
  </si>
  <si>
    <t>Е.Ю. Писарева директор МАОУ ДОД ДШИ г. Печора»</t>
  </si>
  <si>
    <t>Проведение муниципальных конкурсов</t>
  </si>
  <si>
    <t>1.3.18</t>
  </si>
  <si>
    <t>Повышение интереса у населения к мероприятиям  и выставкам проводимых в музее, развитие семейного отдыха, реализация музейных мероприятий в вечернее время</t>
  </si>
  <si>
    <t>Акция "Вечер в музее" в рамках Международного Дня музеев (закупка муляжей блюд традиционной коми кухни, ловушек на зверей, витрин)</t>
  </si>
  <si>
    <t>1.3.17</t>
  </si>
  <si>
    <t>Развитие событийного туризма на территории МР «Печора». Знакомство жителей и гостей Печорского района с палеолитической стоянкой Бызовой и международными экспедициями на стоянку</t>
  </si>
  <si>
    <t>Участие в подготовке праздника "Рыбный пирог" (приобретение портативных громкоговорителей, весов, транспортные расходы)</t>
  </si>
  <si>
    <t>1.3.16</t>
  </si>
  <si>
    <t>Приобщение детей к музейным ценностям, развитие интереса у подрастающего поколения к культурно-историческому наследию нашего края</t>
  </si>
  <si>
    <t>Работа по программе "Музей детям" (экскурсии, лекции, праздники и т.п.) закупка призов, реквизита (макет чума и т.д.)</t>
  </si>
  <si>
    <t>1.3.15</t>
  </si>
  <si>
    <t>Развития событийного туризма на территории Печорского района с целью возрождения и сохранения нематериального культурного наследия народа коми, связанного с традиционным промыслом – рыболовством.</t>
  </si>
  <si>
    <t>1.3.14</t>
  </si>
  <si>
    <t>Повышение профессионального мастерства руководителей детских и молодежных хореографических коллективов. Сохранение традиций культуры и популяризация разных направлений танц.искусства. Выявление и поддержка одаренных детей и молодежи в области хореогрф.иск</t>
  </si>
  <si>
    <t xml:space="preserve">Межпоселенческий конкурс хореографического искусства «Танцующие звездочки» </t>
  </si>
  <si>
    <t>1.3.13</t>
  </si>
  <si>
    <t>Выявление новых талантливых исполнителей, повышение исполнительского мастерства вокалистов и оценка педагогов, работающих в области эстрадного вокала. Обмен опытом между педагогами из разных городов</t>
  </si>
  <si>
    <t xml:space="preserve">Межпоселенческий телевизионный открытый фестиваль-конкурс эстрадной песни «Огни Печоры» </t>
  </si>
  <si>
    <t>1.3.12</t>
  </si>
  <si>
    <t>Организация и проведение молодежного фестиваля</t>
  </si>
  <si>
    <t>1.3.11</t>
  </si>
  <si>
    <t>Театрализованные игровые программы к Новому году</t>
  </si>
  <si>
    <t>1.3.10</t>
  </si>
  <si>
    <t>Проводится в целях развития и пропаганды детского творчества, выявления талантливых детей, укрепления связей творческих коллективов района</t>
  </si>
  <si>
    <t>Организация и проведение фестиваля детского творчества «Планета детства»</t>
  </si>
  <si>
    <t>1.3.9</t>
  </si>
  <si>
    <t>Цели и задачи фестиваля: реализация гос. программы патриотического воспитания граждан через средства культуры и искусства, привлечение к вокальному жанру мужчин, поднятие престижа службы в рядах вооруженных сил РФ, формирование и воспитание художественног</t>
  </si>
  <si>
    <t>Песня остается с человеком</t>
  </si>
  <si>
    <t>1.3.8</t>
  </si>
  <si>
    <t>Развитие событийного туризма на территории МР «Печора». Сохранение знаний и навыков, связанных с традиционным ремеслом – рыболовством.</t>
  </si>
  <si>
    <t>Праздник рыбного пирога</t>
  </si>
  <si>
    <t>1.3.7</t>
  </si>
  <si>
    <t xml:space="preserve">Поддержка и стимулирование развития самодеятельного вокального творчества среди коллективов  </t>
  </si>
  <si>
    <t xml:space="preserve">Фестиваль-конкурс самодеятельных вокальных коллективов </t>
  </si>
  <si>
    <t>1.3.6</t>
  </si>
  <si>
    <t>Популяризация книги и чтения .Привлечение читателей в библиотеку</t>
  </si>
  <si>
    <t>Васильева Е. А. директор МБУ «ПМЦБС»</t>
  </si>
  <si>
    <t>Организация и проведение проекта "Лето и книга"</t>
  </si>
  <si>
    <t>Организация и проведение акции Библионочь"</t>
  </si>
  <si>
    <t>Организация и проведение «Недели детской и юношеской  книги»</t>
  </si>
  <si>
    <t xml:space="preserve">Популяризация книги и чтения. </t>
  </si>
  <si>
    <t>Организация выставок, конкурсов, викторин для читателей, посвященные юбилею города</t>
  </si>
  <si>
    <t>1.3.2</t>
  </si>
  <si>
    <t>Популяризация декоративно-прикладного творчества.</t>
  </si>
  <si>
    <t>Организация фестиваля декоративно-прикладного творчества «Кудесники Печоры»</t>
  </si>
  <si>
    <t>1.3.1</t>
  </si>
  <si>
    <t>99 0 1113</t>
  </si>
  <si>
    <t>Мотивация к участию в фестивалях и конкурсах,  создание условий для взаимообмена творческим опытом, мониторинг развития различных видов и жанров творчества в культурном пространстве</t>
  </si>
  <si>
    <t xml:space="preserve">Стимулирование самодеятельного народного творчества, культурно-досуговой деятельности  </t>
  </si>
  <si>
    <t>1.3.</t>
  </si>
  <si>
    <t>Церемония вручения сертификатов финансовой поддержки Главы МР «Печора одаренным детям и молодежи «Молодое поколение – будущее Печоры» 13.12.2014</t>
  </si>
  <si>
    <t>1.2.8</t>
  </si>
  <si>
    <t>1.2.7</t>
  </si>
  <si>
    <t>Стимулирование исследовательской деятельности подрастающего поколения</t>
  </si>
  <si>
    <t>Краеведческий  конкурс "История моей школы"</t>
  </si>
  <si>
    <t>1.2.6</t>
  </si>
  <si>
    <t>Финансовая поддержка коллективов  для участия в конкурсах на всероссийском и международном уровнях.</t>
  </si>
  <si>
    <t>МАОУ ДОД «ДШИ г. Печора»</t>
  </si>
  <si>
    <t>Организация выездов на конкурсы, фестивали</t>
  </si>
  <si>
    <t>1.2.5</t>
  </si>
  <si>
    <t>Виноградова Г. Е. директор МБУ ГО.«Досуг»</t>
  </si>
  <si>
    <t>Организация выездов для участия детских коллективов в конкурсах всероссийского и международного уровня  (ансамбль современного танца "Вальсет",фольклерного ансамбря "Родники", студии эстрадного вокала "Созвездие_</t>
  </si>
  <si>
    <t>1.2.4</t>
  </si>
  <si>
    <t>Финансовое стимулирование на творческий сезон и учебный год для участия в конкурсах, олимпиадах на всероссийском и международном уровнях.</t>
  </si>
  <si>
    <t>1.2.3</t>
  </si>
  <si>
    <t>31.12.                    2020 г.</t>
  </si>
  <si>
    <t>Воспитание чувтва гордости за успехи талантливых и одаренных детей и молодежи</t>
  </si>
  <si>
    <t>1.2.2</t>
  </si>
  <si>
    <t>Организация выездов на конкурсы и фестивали</t>
  </si>
  <si>
    <t>1.2.1</t>
  </si>
  <si>
    <t>99 0 1112</t>
  </si>
  <si>
    <t>Финансовая помощь в развитии творческого потенциала талантливых и перспективных детей и молодежи, ее самореализация; вовлечение молодого поколения в активную культурную  жизнь</t>
  </si>
  <si>
    <t>Поддержка молодых дарований</t>
  </si>
  <si>
    <t>…</t>
  </si>
  <si>
    <t>ПИКМ</t>
  </si>
  <si>
    <t>ЦДиК</t>
  </si>
  <si>
    <t>ДОСУГ</t>
  </si>
  <si>
    <t>ДШИ</t>
  </si>
  <si>
    <t>УК</t>
  </si>
  <si>
    <t>МЕРИД</t>
  </si>
  <si>
    <t>ЦБС</t>
  </si>
  <si>
    <t>Издание календаря юбилейных, знаменательных дат МО МР «Печора»</t>
  </si>
  <si>
    <t>Контрольное событие 1</t>
  </si>
  <si>
    <t>1.1.8</t>
  </si>
  <si>
    <t>Проект архитиктурно-худ.-ого решения экспозиции</t>
  </si>
  <si>
    <t>1.1.7</t>
  </si>
  <si>
    <t>Проведение юбилейных мероприятий.</t>
  </si>
  <si>
    <t>Организация мероприятий к юбилейным датам (юбилей ДКЖ и  др.)</t>
  </si>
  <si>
    <t>1.1.6</t>
  </si>
  <si>
    <t>Формирование плана экспозиций и сбор материала для выставок. Интерес к посещению музея увеличит виды предоставляемых услуг. Привлечет внимание туристов. Позволит сохранить историю уникального учреждения. В целом развитие музейного дела поднимет престиж уч</t>
  </si>
  <si>
    <t>Реализация проекта «Создание музея истории ДКЖ»</t>
  </si>
  <si>
    <t>1.1.5</t>
  </si>
  <si>
    <t>Пополнение книжного фонда</t>
  </si>
  <si>
    <t>Работа по дальнейшему комплектованию и формированию фондов библиотеки-музея № 10 с. Соколово</t>
  </si>
  <si>
    <t>1.1.4</t>
  </si>
  <si>
    <t>Выпуск краеведческого издания</t>
  </si>
  <si>
    <t>Издание словаря "Заслуженные работники культуры Печоры" (к юбилею города)</t>
  </si>
  <si>
    <t>1.1.3</t>
  </si>
  <si>
    <t>День краеведческой книги имени Т. И. Семяшкина</t>
  </si>
  <si>
    <t>1.1.2</t>
  </si>
  <si>
    <t>1.1.1</t>
  </si>
  <si>
    <t>99 0 1111</t>
  </si>
  <si>
    <t>Активное включение объектов историко-культурного наследия в современное функционирование и развитие культуры МР «Печора» с привлечением не бюдже-тных средств, создание механизмов повышения мотивации к деятельности по сохранению, развитию и использованию и</t>
  </si>
  <si>
    <t>План мероприятий по реализации муниципальной программы «Культура МО МР «Печора»</t>
  </si>
  <si>
    <t xml:space="preserve">План мероприятий по реализации муниципальной программы "Развитие экономики МО МР "Печора" </t>
  </si>
  <si>
    <t>к постановлению администрации МР "Печора"</t>
  </si>
  <si>
    <t>Прилдожение 4</t>
  </si>
  <si>
    <t>Прилдожение 5</t>
  </si>
  <si>
    <t>Прилдожение 6</t>
  </si>
  <si>
    <t>Прилдожение 7</t>
  </si>
  <si>
    <t>Прилдожение 9</t>
  </si>
  <si>
    <t>Подпрограмма 1 «Сохранение и развитие культуры МО МР «Печора»</t>
  </si>
  <si>
    <t>Создание новой постоянной экспозиции "ВÖР кырнышъяс да ва каляяс. Лесные вороны и речные чайки"</t>
  </si>
  <si>
    <t>Укрепление материальной базы. Обеспечение учреждений культуры специальным оборудованием, современной техникой, музыкальными инструментами.</t>
  </si>
  <si>
    <t>Регистрация права муниципальной собственности объектов муниципального имущества (в т.ч. Земельных участков)</t>
  </si>
  <si>
    <t>обеспечение получения свидетельств о праве муниципальной собственности</t>
  </si>
  <si>
    <t>Присоединение к единой автоматизированной системе "Учет и управление муниципальной собственностью"</t>
  </si>
  <si>
    <t>Оптимизация межведомственного и информационного взаимодействия</t>
  </si>
  <si>
    <t>1.6.</t>
  </si>
  <si>
    <t>Актуализация реестра муниципальной собственности</t>
  </si>
  <si>
    <t>Систематическое обновление сведений  о составе, количестве и и качестве объектов</t>
  </si>
  <si>
    <t>1.8.</t>
  </si>
  <si>
    <t>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</t>
  </si>
  <si>
    <t>1.9.</t>
  </si>
  <si>
    <t>Обновление объектов муниципальной собственности</t>
  </si>
  <si>
    <t>1500</t>
  </si>
  <si>
    <t>4500</t>
  </si>
  <si>
    <t>350</t>
  </si>
  <si>
    <t>250</t>
  </si>
  <si>
    <t>2500</t>
  </si>
  <si>
    <t>500</t>
  </si>
  <si>
    <t>3500</t>
  </si>
  <si>
    <t>985</t>
  </si>
  <si>
    <t>915</t>
  </si>
  <si>
    <t>Оптимизация структуры муниципальной собственности. Сокращение расходов на содержание  объектов муниципальной собственности</t>
  </si>
  <si>
    <t>Обеспечение муниципальных учреждений и предприятий современным оборудованием и техническими средствами</t>
  </si>
  <si>
    <t>Задача 1. Совершенствование системы учета муниципального имущества, оптимизация его состава и структуры.</t>
  </si>
  <si>
    <t>Задача 2 . Обеспечение эффективности использования и распоряжения муниципальным имуществом.</t>
  </si>
  <si>
    <t>Передача муниципального имущества  в аренду, безвозмездное пользование, оперативное управление, хозяйственное ведение</t>
  </si>
  <si>
    <t>Предоставление земельных участков в аренду, постоянное бессрочное пользование</t>
  </si>
  <si>
    <t>2.3.</t>
  </si>
  <si>
    <t>Проведение оценки эффективности МУПов и Обществ с ограниченной ответственностью, в уставных капиталах которых имеется доля МО МР «Печора</t>
  </si>
  <si>
    <t>2.4.</t>
  </si>
  <si>
    <t>Проведение проверок  использования муниципального имущества по назначению и сохранности муниципального имущества</t>
  </si>
  <si>
    <t>2.5.</t>
  </si>
  <si>
    <t>Актуализация НПА в части использования и распоряжения муниципальным имуществом</t>
  </si>
  <si>
    <t>2.6.</t>
  </si>
  <si>
    <t>Защита имущественных прав МО МР «Печора»</t>
  </si>
  <si>
    <t>Вовлечение земельных участков в экономический оборот; Увеличение доходов бюджета</t>
  </si>
  <si>
    <t>Увеличение доходов от использования имущества путем улучшения показателей финансовой хозяйственной деятельности предприятий, сокращение расходов</t>
  </si>
  <si>
    <t>Усиление контроля за сохранностью и использованием по назначению муниципального имущества</t>
  </si>
  <si>
    <t>Актуализация НПА, приведение в соответствии с действующим законодательством</t>
  </si>
  <si>
    <t xml:space="preserve">Максимальное вовлечение имущества в экономический оборот; Увеличение доходов бюджета. 
</t>
  </si>
  <si>
    <t>Усиление контроля использованием муниципального имущества</t>
  </si>
  <si>
    <t>Задача 1. Обеспечение развития кадрового потенциала органов местного самоуправления МО МР «Печора»</t>
  </si>
  <si>
    <t xml:space="preserve">Организация внедрения конкурсных процедур при назначении на должности </t>
  </si>
  <si>
    <t>Организация применения различных форм и методов при оценке профессиональных знаний и навыков, личностных качеств граждан, поступающих на муниципальную службу</t>
  </si>
  <si>
    <t xml:space="preserve">Организация формирования и использования муниципального кадрового резерва </t>
  </si>
  <si>
    <t>Внедрение механизмов заключения на конкурсной основе договоров на обучение между гражданином и органом МСУ с обязательством последующего замещения должности муниципальной службы не менее 3-х лет в муниципальном образовании муниципального района «Печора»</t>
  </si>
  <si>
    <t>Организация мероприятий по созданию положительного имиджа муниципальной службы (публикации в средствах массовой информации, открытые  уроки в школах и т.д.)</t>
  </si>
  <si>
    <t xml:space="preserve">Увеличение доли специалистов, назначенных на должности по результатам конкурсных процедур  </t>
  </si>
  <si>
    <t>Увеличение доли граждан, при оценке профессиональных знаний и навыков, личностных качеств которых применялись современные методы оценки</t>
  </si>
  <si>
    <t>Увеличение доли специалистов, назначенных на должности из муниципального кадрового резерва</t>
  </si>
  <si>
    <t xml:space="preserve">Увеличение в структуре работников органов МСУ  доли специалистов в возрасте до 30 лет </t>
  </si>
  <si>
    <t>Повышение уровня привлекательности и открытости органов местного самоуправления для населения.</t>
  </si>
  <si>
    <t>Задача 2. Внедрение  современных технологий обучения специалистов МСУ.</t>
  </si>
  <si>
    <t>Организация обучения специалистов органов МСУ, в том числе с применением дистанционных и модульных технологий</t>
  </si>
  <si>
    <t xml:space="preserve">Внедрение практики индивидуального планирования профессионального развития специалистов органов МСУ </t>
  </si>
  <si>
    <t xml:space="preserve">Внедрение института наставничества в органах МСУ </t>
  </si>
  <si>
    <t>Организация проведения стажировок, семинаров, тренингов, «круглых столов» по развитию управленческих компетенций для специалистов органов МСУ</t>
  </si>
  <si>
    <t xml:space="preserve">Направление специалистов на обучение в зависимости от конкретных потребностей  </t>
  </si>
  <si>
    <t>Сокращение временных и финансовых ресурсов при адаптации вновь принятых специалистов</t>
  </si>
  <si>
    <t>Расширение круга специалистов, участвующих в стажировках, семинарах, «круглых столах»</t>
  </si>
  <si>
    <t>230</t>
  </si>
  <si>
    <t>690</t>
  </si>
  <si>
    <t>Задача 3. Повышение эффективности оценки профессиональной служебной деятельности муниципальных служащих органов МСУ.</t>
  </si>
  <si>
    <t>Организация предоставления специалистами органов МСУ отчетов о профессиональной служебной деятельности</t>
  </si>
  <si>
    <t>Организация мониторинга достижения показателей эффективности и результативности профессиональной служебной деятельности специалистов органов МСУ, в том числе деятельности в целях реализации указов Президента Российской Федерации от 7 мая 2012 года № 596-606, осуществления контрольно-надзорной деятельности</t>
  </si>
  <si>
    <t>Организация аттестации специалистов органов МСУ</t>
  </si>
  <si>
    <t>Внедрение современных методов оценки персонала органов МСУ</t>
  </si>
  <si>
    <t>Увеличение численности  специалистов, представляющих отчеты о профессиональной служебной деятельности</t>
  </si>
  <si>
    <t>Выработка предложений по повышению эффективности и результативности профессиональной служебной деятельности</t>
  </si>
  <si>
    <t>Полный охват аттестацией лиц, подлежащих аттестации</t>
  </si>
  <si>
    <t>Увеличение доли специалистов органов МСУ, при оценке которых применялись современные методы</t>
  </si>
  <si>
    <t>Задача 4. Совершенствование механизмов стимулирования специалистов органов МСУ к исполнению обязанностей на высоком профессиональном уровне.</t>
  </si>
  <si>
    <t>4.1.</t>
  </si>
  <si>
    <t>Формирование системы материальной и моральной мотивации, связанной с оценкой профессиональной деятельности специалистов органов МСУ</t>
  </si>
  <si>
    <t>4.2.</t>
  </si>
  <si>
    <t>Формирование системы дополнительных гарантий для специалистов органов МСУ</t>
  </si>
  <si>
    <t>Расширение круга специалистов органов МСУ, материальная и моральная мотивация которых связана с оценкой их профессиональной деятельности</t>
  </si>
  <si>
    <t>Увеличение численности специалистов органов МСУ, обеспеченных  дополнительными гарантиям</t>
  </si>
  <si>
    <t>Задача 5. Совершенствование организации деятельности кадровых служб.</t>
  </si>
  <si>
    <t>5.1.</t>
  </si>
  <si>
    <t>Организация внедрения современных форм ведения кадрового делопроизводства</t>
  </si>
  <si>
    <t>Задача 6. Совершенствование организационных и правовых механизмов профессиональной и служебной деятельности муниципальных служащих.</t>
  </si>
  <si>
    <t>6.1.</t>
  </si>
  <si>
    <t>Совершенствование должностных инструкций муниципальных служащих в части конкретизации квалификационных требований, обязанностей, прав, показателей эффективности и результативности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</si>
  <si>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</si>
  <si>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  </t>
  </si>
  <si>
    <t>Задача 1. Развитие единой муниципальной мультисервисной корпоративной сети передачи данных администрации МР «Печора» и расширение перечня ИТ-сервисов, предоставляемых на базе данной сети.</t>
  </si>
  <si>
    <t>Задача 2. Обеспечение безопасности информационных ресурсов администрации МР «Печора».</t>
  </si>
  <si>
    <t>Создание, техническое обслуживание и наращивание КСПД (ремонт, модернизация, приобретение оборудования и ПО), обеспечение доступа к сервисам КСПД удаленных поселков (услуги связи).</t>
  </si>
  <si>
    <t xml:space="preserve">Внедрение и сопровождение сервисов и служб КСПД. </t>
  </si>
  <si>
    <t>Обеспечение эффективной работы системы электронного документооборота (сопровождение системы, приобретение дополнительных пользовательских лицензий, обновление и модификация системы, разработка и внедрение новых маршрутов и сервисов в системе, приобретение сканеров и другого оборудования документооборота, обучение пользователей и программистов на курсах по администрированию системы)</t>
  </si>
  <si>
    <r>
      <rPr>
        <i/>
        <sz val="10"/>
        <color theme="1"/>
        <rFont val="Times New Roman"/>
        <family val="1"/>
        <charset val="204"/>
      </rPr>
      <t xml:space="preserve"> Контрольное событие        </t>
    </r>
    <r>
      <rPr>
        <sz val="10"/>
        <color theme="1"/>
        <rFont val="Times New Roman"/>
        <family val="1"/>
        <charset val="204"/>
      </rPr>
      <t xml:space="preserve">             Обеспечение работы существующих автоматизированных информационных систем администрации (локальных компьютерных сетей администрации, серверов, персональных компьютеров и периферийного оборудования , сетевого оборудования, телефонной сети ip-телефонии, беспроводной сети доступа в Интернет, сенсорных киосков (инфоматов) и других информационных систем и баз данных администрации)</t>
    </r>
  </si>
  <si>
    <t>Приобретение и внедрение новых информационных технологий, автоматизированных и информационных систем администрации.</t>
  </si>
  <si>
    <t xml:space="preserve">Задача 3. Развитие портала администрации МР «Печора» в сети Интернет </t>
  </si>
  <si>
    <t xml:space="preserve"> Задача 4. Организация и развитие предоставления государственных и муниципальных услуг на базе многофункционального центра предоставления государственных и муниципальных услуг МР «Печора».</t>
  </si>
  <si>
    <t>Обеспечение информационной безопасности в КСПД (приобретение, установка, настройка сертифицированных средств защиты в КСПД (программное обеспечение, оборудование, услуги по настройке и внедрению).</t>
  </si>
  <si>
    <t>Обеспечение безопасного доступа всех ПК администрации в сеть Интернет (приобретение и обновление прокси-сервера с антивирусным модулем и модулем фильтрации сайтов)</t>
  </si>
  <si>
    <t>Обеспечение защиты конфиденциальной информации администрации (приобретение и продление лицензий на средства защиты персональных данных администрации)</t>
  </si>
  <si>
    <t>Обеспечение антивирусной защиты  администрации МР «Печора» (приобретение и обновление антивирусных программ на всех серверах и всех ПК администрации)</t>
  </si>
  <si>
    <t xml:space="preserve">Обеспечение надежной работы портала администрации, предоставление полноценного доступа к информации о деятельности администрации и её структурных подразделений, размещенной на портале администрации (приобретение и продление лицензий на программные средства портала, услуги связи по доступу портала в сеть интернет, приобретение оборудования для обеспечения работы портала)  </t>
  </si>
  <si>
    <t>Организация и развитие предоставления государственных и муниципальных услуг по принципу «одного окна»</t>
  </si>
  <si>
    <t xml:space="preserve">Обеспечение содержания информационно-коммуникационной системы многофункционального центра предоставления государственных и муниципальных услуг </t>
  </si>
  <si>
    <t>4.3.</t>
  </si>
  <si>
    <t>Обеспечение функционирования автоматизированной информационной системы МФЦ МР «Печора».</t>
  </si>
  <si>
    <t>Задача 1. Организация антикоррупционного образования и  пропаганды, формирование нетерпимого отношения к  коррупции.</t>
  </si>
  <si>
    <t>Издание и распространение брошюр, содержащих антикоррупционную пропаганду и правила поведения в коррупционных ситуациях</t>
  </si>
  <si>
    <t xml:space="preserve">Участие в семинарах по антикоррупционной тематике </t>
  </si>
  <si>
    <t>Обучение муниципальных служащих по вопросам противодействия коррупции</t>
  </si>
  <si>
    <t>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</si>
  <si>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</si>
  <si>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Освещение деятельности по противодействию коррупции органов местного самоуправления муниципального образования муниципального района «Печора»</t>
  </si>
  <si>
    <t xml:space="preserve">формирование в общественном сознании устойчивых моделей законопослушного поведения, более объективная оценка морально-психологических и деловых качеств муниципальных служащих </t>
  </si>
  <si>
    <t>совершенствование и развитие направлений взаимодействия по вопросам противодействия коррупции</t>
  </si>
  <si>
    <t>Обеспечение открытости и доступности информации</t>
  </si>
  <si>
    <t>Задача   2. Обеспечение правовых и организационных мер, направленных на противодействие коррупции.</t>
  </si>
  <si>
    <t xml:space="preserve">Внесение изменений в муниципальные правовые акты, во исполнение федерального, регионального законодательства </t>
  </si>
  <si>
    <t>Проведение антикоррупционной экспертизы муниципальных правовых актов и проектов муниципальных правовых актов,</t>
  </si>
  <si>
    <t>Проведение мониторинга качества предоставления муниципальных услуг, выработка предложений по повышению качества предоставления муниципальных услуг</t>
  </si>
  <si>
    <t>Проведение опроса (анкетирования) среди получателей услуг с целью выявления коррупционных факторов и их последующее устранение</t>
  </si>
  <si>
    <t>2.7.</t>
  </si>
  <si>
    <t>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</t>
  </si>
  <si>
    <t>2.8.</t>
  </si>
  <si>
    <t>Организация проведения совместных с институтами гражданского общества акций по установлению фактов злоупотребления должностными полномочиями муниципальными служащими</t>
  </si>
  <si>
    <t>2.9.</t>
  </si>
  <si>
    <t>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</t>
  </si>
  <si>
    <t>2.10.</t>
  </si>
  <si>
    <t>Выступление в средствах массовой информации, а также проведение круглых столов, конференций, брифингов, лекций на антикоррупционную тематику</t>
  </si>
  <si>
    <t>2.11.</t>
  </si>
  <si>
    <t>Обеспечение постоянного обновления информации по противодействию коррупции на официальном сайте администрации муниципального района «Печора»; информационном стенде администрации муниципального района «Печора»</t>
  </si>
  <si>
    <t>2.12.</t>
  </si>
  <si>
    <t>Проведение мониторинга применения административных регламентов осуществления муниципального контроля</t>
  </si>
  <si>
    <t>2.13.</t>
  </si>
  <si>
    <t>Организация рассмотрения вопросов правоприменительной практики в соответствии с пунктом 2 статьи 6 Федерального закона «О противодействии коррупции»</t>
  </si>
  <si>
    <t>2.14.</t>
  </si>
  <si>
    <t>Обеспечение контроля Советом муниципального района «Печора» за осуществлением мер по противодействию коррупции</t>
  </si>
  <si>
    <t>Разработка проектов муниципальных правовых актов по противодействию коррупциив муниципальном районе «Печора»</t>
  </si>
  <si>
    <t xml:space="preserve">Разработка административных регламентов предоставления муниципальных услуг, осуществления муниципального контролясовершенствование системы правовых актов, устанавливающих порядок проведения антикоррупционной экспертизы муниципальных правовых актов и их проектов </t>
  </si>
  <si>
    <t xml:space="preserve">Главный специалист администрации (по противодействию коррупции) администрации муниципального района «Печора» </t>
  </si>
  <si>
    <t>Отдел правовой и кадровой  работы администрации муниципального района «Печора»</t>
  </si>
  <si>
    <t>Отдел организационной работы и взаимодействия с ОМСУ поселений Главный специалист администрации (по противодействию коррупции) администрации муниципального района «Печора»</t>
  </si>
  <si>
    <t>Главный специалист администрации (по противодействию коррупции) администрации муниципального района «Печора»;  Отдел информационно-аналитической работы и общественных связей;  Отдел по работе с информационными технологиями</t>
  </si>
  <si>
    <t>Шикеринец Ю.В.</t>
  </si>
  <si>
    <t>Неманова Т.С. Заведующий сектором организации предоставления муниципальных услуг</t>
  </si>
  <si>
    <t>Романова В.А. - заведующий отделом организационной работы и взаимодействия с органами местного самоуправления поселений; Шикеринец Ю.В.</t>
  </si>
  <si>
    <t>Шикеринец Ю.В.; Дергунова Н.Н. - заведующий отделом информационно-аналитической работы и общественных связей</t>
  </si>
  <si>
    <t>совершенствование нормативной правовой базы</t>
  </si>
  <si>
    <t>повышение эффективности правового регулирования отношений в сфере противодействия коррупции в муниципальном образовании, устранение правовых пробелов и противоречий в данной сфере</t>
  </si>
  <si>
    <t>пресечение и предупреждение коррупции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</si>
  <si>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</si>
  <si>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 xml:space="preserve"> повышения уровня доверия граждан к органам местного самоуправления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</si>
  <si>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</si>
  <si>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>активное привлечение к антикоррупционной деятельности более широкого круга представителей общественности</t>
  </si>
  <si>
    <t>обеспечение открытости, прозрачности в выработке и принятии решений, доступность размещенной информации для населения</t>
  </si>
  <si>
    <t>Повышение качества предоставления муниципальных услуг</t>
  </si>
  <si>
    <t>соблюдение ограничений  и запретов, установленных законодательством</t>
  </si>
  <si>
    <t>повышение качества муниципальных правовых актов за счет проведения антикоррупционной экспертизы,создание условий для проведения антикоррупционной экспертизы муниципальных правовых актов и их проектов, в том числе независимой антикоррупционной экспертизы</t>
  </si>
  <si>
    <t xml:space="preserve"> повышение правовой культуры граждан</t>
  </si>
  <si>
    <t>снижение уровня коррупционных рисков при решении вопросов местного значения</t>
  </si>
  <si>
    <t>Главный специалист администрации (по противодействию коррупции) муниципального района «Печора»</t>
  </si>
  <si>
    <t>Сектор организации предоставления муниципальных услуг и осуществления муниципального контроля администрации муниципального района «Печора»</t>
  </si>
  <si>
    <t>Отдел правовой и кадровой работы администрации муниципального района «Печора»</t>
  </si>
  <si>
    <t>Главный специалист администрации (по противодействию коррупции) муниципального района «Печора»(совместно с Печорской межрайонной прокуратурой)</t>
  </si>
  <si>
    <t>Сектор организации предоставления муниципальных услуг и осуществления муниципального контроля администрации муниципального района «Печора»; Главный специалист администрации (по противодействию коррупции) муниципального района «Печора»</t>
  </si>
  <si>
    <t xml:space="preserve">Отдел управления жилым фондом администрации муниципального района «Печора»; Отдел архитектуры и градостроительства администрации муниципального района «Печора» </t>
  </si>
  <si>
    <t>Главный специалист администрации (по противодействию коррупции) муниципального района «Печора»; Отдел по работе с информационными технологиями</t>
  </si>
  <si>
    <t>Глава муниципального района «Печора» -председатель Совета муниципального района (по согласованию)</t>
  </si>
  <si>
    <t>Шикеринец Ю.В</t>
  </si>
  <si>
    <t>Неманова Т.С. Заведующий сектором организации предоставления муниципальных услуг;              Шикеринец Ю.В.</t>
  </si>
  <si>
    <t>Жижева Г.Г. - заведующий отделом управления жилым фондом;                               Зорин К.Л. - заведующий отделом архитектуры и градостроительства - главный архитектор</t>
  </si>
  <si>
    <t>Кислицин С.Н.</t>
  </si>
  <si>
    <t>Проведение проверок сведений, предоставленных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</si>
  <si>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Обеспечение своевременного предоставления муниципальными служащими сведений о доходах, об имуществе и обязательствах имущественного характера</t>
  </si>
  <si>
    <t>Проведение внутреннего мониторинга полноты и достоверности сведений о доходах, об имуществе и обязательствах имущественного характера представляемых муниципальными служащими</t>
  </si>
  <si>
    <t>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</t>
  </si>
  <si>
    <t>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</si>
  <si>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Размещение сведений о доходах,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</si>
  <si>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3.7.</t>
  </si>
  <si>
    <t>Обеспечение контроля за своевременным представлением руководителями муниципальных учреждений сведений о доходах, об имуществе и обязательствах имущественного характера</t>
  </si>
  <si>
    <t>3.8.</t>
  </si>
  <si>
    <t>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</si>
  <si>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Задача 3.Совершенствование механизма контроля соблюдения ограничений и запретов, связанных с прохождением муниципальной службы.</t>
  </si>
  <si>
    <t>Главный специалист администрации (по противодействию коррупции) муниципального района Печора»</t>
  </si>
  <si>
    <t>Главный специалист администрации (по противодействию коррупции) муниципального района "Печора"</t>
  </si>
  <si>
    <t>Отдел по работе с информационными технологиями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</si>
  <si>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</si>
  <si>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</si>
  <si>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>Обеспечение соблюдения требований к служебному поведению муниципальных служащих муниципального района «Печора»</t>
  </si>
  <si>
    <t>предупреждение и выявление коррупционных правонарушений</t>
  </si>
  <si>
    <t xml:space="preserve">обеспечение открытости и доступности информации, создание условий для общественного контроля  </t>
  </si>
  <si>
    <t xml:space="preserve">Контроль за своевременным представлением руководителями муниципальных учреждений сведений о доходах, об имуществе и обязательствах имущественного характера </t>
  </si>
  <si>
    <t xml:space="preserve">Обеспечение открытости и доступности информации, создание условий для общественного контроля </t>
  </si>
  <si>
    <t>Главный специалист администрации (по противодействию коррупции) муниципального района «Печора»;</t>
  </si>
  <si>
    <t>Задача 4. Противодействие коррупции в сфере размещения заказов на поставки товаров, выполнения работ, оказания услуг для муниципальных нужд.</t>
  </si>
  <si>
    <t>Проведение анализа эффективности бюджетных расходов муниципального бюджета при размещении заказов на поставки товаров, выполнение работ и оказании услуг для муниципальных нужд муниципального района «Печора»</t>
  </si>
  <si>
    <t>Проведение выборочного сопоставительного анализа закупочных и среднерыночных цен на основные виды закупаемой продукции</t>
  </si>
  <si>
    <t>4.4.</t>
  </si>
  <si>
    <t>Организация и совершенствование предоставления муниципальных услуг на базе многофункционального центра предоставления муниципальных услуг</t>
  </si>
  <si>
    <t>Отдел договорной работы и размещения заказов администрации муниципального района «Печора»</t>
  </si>
  <si>
    <t>Сектор организации предоставления муниципальных услуг и осуществления муниципального контроля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</si>
  <si>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</si>
  <si>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анализ эффективности бюджетных расходов муниципального бюджета при размещении заказов на поставки товаров, выполнение работ и оказании услуг</t>
  </si>
  <si>
    <t>Обеспечение  реализации прав и законных интересов граждан, юридических лиц, сокращение условий, способствующих совершению коррупционных правонарушений</t>
  </si>
  <si>
    <t>Контрольно-счетная комиссия муниципального района «Печора»  (по согласованию);Отдел договорной работы и размещения заказов администрации муниципального района «Печора»</t>
  </si>
  <si>
    <t>Собянина А.М. - заведующий отделом договорной работы и размещения заказов администрации муниципального района «Печора»</t>
  </si>
  <si>
    <t>Задача 5.  Противодействие коррупции в сферах, где наиболее высоки  коррупционные риски.</t>
  </si>
  <si>
    <t>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</t>
  </si>
  <si>
    <t>5.2.</t>
  </si>
  <si>
    <t>Анализ проведения конкурсов и аукционов по продаже объектов муниципальной собственности с целью выявления фактов занижения реальной их стоимости и случаев злоупотребления</t>
  </si>
  <si>
    <t>5.3.</t>
  </si>
  <si>
    <t>5.4.</t>
  </si>
  <si>
    <t>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</t>
  </si>
  <si>
    <t>Комитет по управлению муниципальной собственностью муниципального района «Печора»</t>
  </si>
  <si>
    <t>Выявление и пресечение коррупционных нарушений</t>
  </si>
  <si>
    <t>выявление фактов занижения реальной их стоимости и случаев злоупотребления</t>
  </si>
  <si>
    <t xml:space="preserve">формирование системы открытости и доступности информации о деятельности органов местного самоуправления при выработке и принятии решений по важнейшим вопросам жизнедеятельности граждан </t>
  </si>
  <si>
    <t xml:space="preserve">Размещение информации в средствах массовой информации и на официальном  сайте муниципального района «Печора»:                                               -о возможности заключения договоров аренды муниципального недвижимого имущества, земельных участков;                                                    -о результатах приватизации муниципального имущества;                            -о предстоящих торгах по продаже, представлению в аренду муниципального имущества и результатах проведения торгов               </t>
  </si>
  <si>
    <t xml:space="preserve">Управление экономики, инвестиций и целевых программ администрации муниципального района «Печора»; Главный специалист администрации (по противодействию коррупции) муниципального района «Печора» </t>
  </si>
  <si>
    <t>предупреждение и исключение факторов коррупции, выработка согласованных мер по снижению административных барьеров</t>
  </si>
  <si>
    <t>Антонова Н.В. - заведующий отделом инвестиций и целевых программ;                                                 Шикеринец Ю.В.</t>
  </si>
  <si>
    <t>1000</t>
  </si>
  <si>
    <t>65</t>
  </si>
  <si>
    <t>01.01. 2014 г.</t>
  </si>
  <si>
    <t>Стимулирование развития творческих способностей и общей духовной культуры подрастающего поколения</t>
  </si>
  <si>
    <r>
      <t xml:space="preserve"> </t>
    </r>
    <r>
      <rPr>
        <sz val="12"/>
        <rFont val="Times New Roman"/>
        <family val="1"/>
        <charset val="204"/>
      </rPr>
      <t xml:space="preserve"> Сохранение, развитие и использование историко-культурного наследия</t>
    </r>
  </si>
  <si>
    <r>
      <t xml:space="preserve"> </t>
    </r>
    <r>
      <rPr>
        <sz val="12"/>
        <rFont val="Times New Roman"/>
        <family val="1"/>
        <charset val="204"/>
      </rPr>
      <t>Увеличение числа мероприятий для детей и подростков в зимнее время, укрепление нравственного и физического здоровья детей.</t>
    </r>
  </si>
  <si>
    <r>
      <t xml:space="preserve"> </t>
    </r>
    <r>
      <rPr>
        <sz val="12"/>
        <rFont val="Times New Roman"/>
        <family val="1"/>
        <charset val="204"/>
      </rPr>
      <t>Поддержка молодежных инициатив, стимулирование их творческой деятельности. Приобщение молодежи к любительскому искусству.</t>
    </r>
  </si>
  <si>
    <r>
      <t>Широкий охват молодого поколения знаниями традиций самобытной культуры коми народа</t>
    </r>
    <r>
      <rPr>
        <sz val="12"/>
        <color indexed="8"/>
        <rFont val="Times New Roman"/>
        <family val="1"/>
        <charset val="204"/>
      </rPr>
      <t> </t>
    </r>
  </si>
  <si>
    <r>
      <t>Чувство патриотизма за Россию и национального достоинства</t>
    </r>
    <r>
      <rPr>
        <sz val="12"/>
        <color indexed="8"/>
        <rFont val="Times New Roman"/>
        <family val="1"/>
        <charset val="204"/>
      </rPr>
      <t> </t>
    </r>
  </si>
  <si>
    <r>
      <t>Сохранение духовного и исторического единства народов</t>
    </r>
    <r>
      <rPr>
        <sz val="12"/>
        <color indexed="8"/>
        <rFont val="Times New Roman"/>
        <family val="1"/>
        <charset val="204"/>
      </rPr>
      <t> </t>
    </r>
  </si>
  <si>
    <r>
      <t>Сохранение коми языка</t>
    </r>
    <r>
      <rPr>
        <sz val="12"/>
        <color indexed="8"/>
        <rFont val="Times New Roman"/>
        <family val="1"/>
        <charset val="204"/>
      </rPr>
      <t> </t>
    </r>
  </si>
  <si>
    <t>Задача  1. Обеспечение деятельности учреждений, осуществляющих физкультурно-спортивную работу с населением, в том числе  различных возрастных категорий и лицами с ограниченными возможностями здоровья</t>
  </si>
  <si>
    <t>Смотры конкурсы физкультурно-оздоровительной и спортивной направленности</t>
  </si>
  <si>
    <t>Физкультурные и спортивно-массовые мероприятия</t>
  </si>
  <si>
    <t>Спортивно-массовые мероприятия среди лиц с ограниченными физическими возможностями</t>
  </si>
  <si>
    <t>Задача  2. Популяризация здорового  образа  жизни,  физической культуры и спорта среди населения МР «Печора»</t>
  </si>
  <si>
    <t xml:space="preserve">Основное мероприятие                 Информационное беспечение </t>
  </si>
  <si>
    <t>Задача 3. Развитие  кадрового   потенциала   и   обеспечение квалифицированного кадрового потенциала учреждений физической культуры и массового спорта</t>
  </si>
  <si>
    <t>Основное мероприятие                              Кадровое обеспечение, повышение квалификации</t>
  </si>
  <si>
    <t>Задача  4. Укрепление материально-технической базы учреждений, осуществляющих физкультурно-спортивную работу</t>
  </si>
  <si>
    <t>Мероприятия направленные на улучшение материально-технической обеспеченности учреждений физкультурно-спортивной направленности</t>
  </si>
  <si>
    <t>Задача 5. Укрепление    материально-технической    базы полиции.</t>
  </si>
  <si>
    <t>Задача 1. Содействие трудоустройству населения</t>
  </si>
  <si>
    <t xml:space="preserve"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семье. </t>
  </si>
  <si>
    <t xml:space="preserve">Основное  мероприятие   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семье. 
ребенка в семье, а  также при  усыновлении  (удочерении)  ребенка,  являющегося  первым,  вторым, третьим и  каждым последующим ребенком в семье </t>
  </si>
  <si>
    <t>Основное мероприятие                                                             Организация временного трудоустройства безработных граждан, испытывающих трудности в поиске работы</t>
  </si>
  <si>
    <t>Основное мероприятие                                                        Организация проведения оплачиваемых общественных работ</t>
  </si>
  <si>
    <t>Основное  мероприятие                                                      Организация временного турдоустройства несовершеннолетних граждан в возрасте от 14 до 18 лет в свободное от учебы время, в т.ч.:</t>
  </si>
  <si>
    <t>Задача 2.  Осуществление мероприятий, направленных на развитие и укрепление института семьи</t>
  </si>
  <si>
    <t>Основное  мероприятие                                                         Мероприятия, направленные на развитие и укрепление института семьи, повышение авторитета и общественного значения рождения ребенка.</t>
  </si>
  <si>
    <t>Задача 3.  Оказание поддержки ветеранам боевых действий,  инвалидам, семьям, имеющим детей инвалидов,  детям-сиротам и детям, оставшимся без попечения родителей, в обеспечении их жильем</t>
  </si>
  <si>
    <t>Отдел управления жилым фондом</t>
  </si>
  <si>
    <t>Жижева Г.Г. - заведующий отделом управления жилым фондом</t>
  </si>
  <si>
    <t>Обеспечение жилыми помещениями  детей-сирот и детей, оставшихся без попечения родителей</t>
  </si>
  <si>
    <t>Предоставление единовременной денежной выплаты ветеранам боевых действий на приобретение жилых помещений</t>
  </si>
  <si>
    <t xml:space="preserve">Задача 1. Поддержка некоммерческих общественных организаций     </t>
  </si>
  <si>
    <t>Обеспечение жильем ветеранов боевых действий (ФБ)</t>
  </si>
  <si>
    <t>Обеспечение жильем детей-сирот и детей, оставшихся без попечения родителей (ФБ)</t>
  </si>
  <si>
    <t>Бюджетно-финансовый отдел</t>
  </si>
  <si>
    <t>Рочева А.А. - заведующий бюджетно-финансовым отделом</t>
  </si>
  <si>
    <t>Управление  культуры и туризма МР "Печора</t>
  </si>
  <si>
    <t xml:space="preserve">Шахова И.А. -Начальник управления культуры и туризма </t>
  </si>
  <si>
    <t xml:space="preserve">Менников В.Е.- Начальник управления образования
</t>
  </si>
  <si>
    <t>Управление образования  МР "Печора"</t>
  </si>
  <si>
    <t>Обеспечение сохранности зданий учреждений культуры. Проведение текущего и капитального ремонта зданий в соответствии с норматив-ными и эксплуатационными требованиями. Создание новых современных условий длятворческой реализации самодеятельных коллективов МР «Печора», проведения культурно-массовых мероприятий на более высоком уровнечто позволит повысить посещаемость домов культуры.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</si>
  <si>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расходов для укрепления материально-технической базы получателей субсидий, на реализацию </t>
    </r>
  </si>
  <si>
    <t>01.02.</t>
  </si>
  <si>
    <t>02.01.</t>
  </si>
  <si>
    <t>02.02.</t>
  </si>
  <si>
    <t xml:space="preserve">Основное мероприятие
Оказание муниципальных услуг дошкольным образовательным организациям
</t>
  </si>
  <si>
    <t>Основное мероприятие . Предоставление целевых субсидий дошкольным образовательным учреждениям</t>
  </si>
  <si>
    <t>1.2</t>
  </si>
  <si>
    <t>Основное мероприятиеКомпенсация родителям (законным представителям ) платы за присмотр и уход за детьми, посещающими образовательные организации</t>
  </si>
  <si>
    <t xml:space="preserve"> 1.4. </t>
  </si>
  <si>
    <t>Основное мероприятие  Развитие вариативных форм дошкольного образования:  открытие дошкольных  групп  на базе  общеобразовательных организаций</t>
  </si>
  <si>
    <t xml:space="preserve">Основное мероприятие 
Обеспечение дошкольных образовательных организаций современными программно-методическими комплексами, оборудованием в условиях введения федеральных государственных образовательных стандартов
</t>
  </si>
  <si>
    <t xml:space="preserve">Основное мероприятие 
Расширение спектра предоставления дополнительных образовательных услуг, оказываемых   на базе дошкольных образова-тельных организаций в соответствии с запросами родителей и детей;
</t>
  </si>
  <si>
    <t xml:space="preserve">Основное мероприятие . Обновление содержания дошкольного образования в условиях введения федеральных государственных образовательных стандартов  </t>
  </si>
  <si>
    <t>Основное мероприятие  Поддержка развития эффективных моделей организации предшкольного образования.</t>
  </si>
  <si>
    <t xml:space="preserve">Основное мероприятие 
Проведение муниципальных конференций, совещаний, конкурсов, участие в республиканских конкурсах поддержки профессионального мастерства педагогов дошкольных образовательных организаций,  участие в муниципальных эксперименталь¬ных, инновационных, площадках с целью распространения инновационного опыта .
</t>
  </si>
  <si>
    <t xml:space="preserve">3.3. </t>
  </si>
  <si>
    <t>Подпрограмма 2 «Развитие системы общего образования на территории МО МР «Печора»</t>
  </si>
  <si>
    <t xml:space="preserve">Основное  мероприятие                     .Материально-техническое обеспечение муниципальных  образовательных организаций  в целях реализации системы общего образования
Оказание муниципальных услуг  общеобразовательным
организациям
</t>
  </si>
  <si>
    <t>Основное мероприятие .Оснащение общеобразовательных  организаций  учебным,  технологическим, спортивным  и компьютерным оборудованием</t>
  </si>
  <si>
    <t>Основное мероприятие                                       Пополнение фондов библиотек общеобразовательных организаций</t>
  </si>
  <si>
    <t xml:space="preserve"> 2.3.</t>
  </si>
  <si>
    <t xml:space="preserve">Основное мероприятие 
Внедрение современных образовательных технологий, в том числе дистанционных образовательных технологий
</t>
  </si>
  <si>
    <t>Основное мероприятие  Проведение профессиональных конкурсов для педагогов</t>
  </si>
  <si>
    <t xml:space="preserve">Основное мероприятие 
Создание условий для развития системы оценки качества общего образования
</t>
  </si>
  <si>
    <t>Основное мероприятие . Внедрение федерального государственного образовательного стандарта   начального общего , основного общего образования</t>
  </si>
  <si>
    <t>3.4</t>
  </si>
  <si>
    <t xml:space="preserve">Основное мероприятие
Проект «Финансовая поддержка одаренных детей Печоры».
</t>
  </si>
  <si>
    <t>Основное мероприятие                                Привлечение несовершеннолетних , в том числе состоящих на  внутришкольном учете , во внеурочную деятельность</t>
  </si>
  <si>
    <t>Основное мероприятие                        Создание безопасных условий  в муниципальных образовательных организация дополнительного образования</t>
  </si>
  <si>
    <t xml:space="preserve">Основное мероприятие 
Оказание муниципальных образовательных организациям дополнительного образования детей 
</t>
  </si>
  <si>
    <t>Основное мероприятие . Осуществление информационного обеспечения государственной молодежной политики муниципального района  «Печора»</t>
  </si>
  <si>
    <t xml:space="preserve">Основное мероприятие
Военно-париотическое воспитание молодежи допризывного возраста
</t>
  </si>
  <si>
    <t>Основное мероприятие  Пропаганда здорового образа жизни среди молодежи</t>
  </si>
  <si>
    <t xml:space="preserve">Основное мероприятие 
Стимулирование активного участия молодежи  в общественной жизни и профилактика негативных тенденций в молодежной среде
</t>
  </si>
  <si>
    <t xml:space="preserve">Основное мероприятие 
Проведение оценки эффективности  муниципальной  программы на основе целевых индикаторов и корректировка содержания муниципальной  программы с учетом внешних изменений
</t>
  </si>
  <si>
    <t>.1.1</t>
  </si>
  <si>
    <t>2015</t>
  </si>
  <si>
    <t>Осуществление контроля за соблюдением требований Федерального закона № 44-ФЗ от 21.04.2013 г. «О контрактной системе в сфере закупок товаров, работ, услуг для обеспечения государственных и муниципальных нужд»</t>
  </si>
  <si>
    <t>от " 01 " апреля 2014 г. № 399</t>
  </si>
  <si>
    <t xml:space="preserve">от " 01 " апреля 2014 г. № 399 </t>
  </si>
  <si>
    <t>Яковина Г.С. - председатель комитета управления муниципальной собственностью</t>
  </si>
  <si>
    <t>Основное мероприятие 1.2. Имущественная поддержка субъектов малого и среднего предпринимательства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</si>
  <si>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продукции.  </t>
  </si>
  <si>
    <t xml:space="preserve">Сектор потребительского рынка и развития предпринимательства управления экономики, инвестиций и муниципальных программ администрации МР «Печора»; </t>
  </si>
  <si>
    <t>Глазкова О.Н. - заведующий сектором потребительского рынка и развития предпринимательства УЭиИМП</t>
  </si>
  <si>
    <t>Участие в ярмарочных мероприятиях РК и РФ не менее 3 субъектов малого бизнеса</t>
  </si>
  <si>
    <t>Мероприятие 1.1.8. 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мастертсва (включая тренировочные туры)</t>
  </si>
  <si>
    <t>Привлечение инвестиций в малый и средний бизнес МР "Печора"</t>
  </si>
  <si>
    <t>Мероприятие 1.1.10.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</si>
  <si>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Расширение деятельности субъектов малого бизнеса.</t>
  </si>
  <si>
    <t>Мероприятие 1.1.9.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</si>
  <si>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Увеличение числа субъектов малого бизнеса в сфере народных художественных промыслов и ремесел</t>
  </si>
  <si>
    <t>Создание  Визит-центра</t>
  </si>
  <si>
    <t xml:space="preserve">Мероприятие 1.1.8. Субсидирование части расходов организаций на создание центров народных художественных промыслов и ремесел (Визит-центров) </t>
  </si>
  <si>
    <t>Занятость субъектов малого бизнеса в сфере сельского хозяйства. Создание новых рабочих мест.</t>
  </si>
  <si>
    <t>Строительство объекта по переработке сельхозпродукции</t>
  </si>
  <si>
    <t xml:space="preserve">Мероприятие 1.1.7. 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</si>
  <si>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Создание новых рабочих мест. Развитие приоритетных для МР "Печора" видов деятельности субъектов малого бизнеса.</t>
  </si>
  <si>
    <t>Мероприятие 1.1.6. Субсидирование части расходов субъектов малого и среднего предпринимательства в приоритетных сферах деятельности</t>
  </si>
  <si>
    <t xml:space="preserve">Снижение затрат на реализацию продукции собственного производства. Продвижение продукции собственного производства. </t>
  </si>
  <si>
    <t>Мероприятие 1.1.5.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</si>
  <si>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Обеспечения населения труднодоступных населенных пунктов МР "Печора" хлебом и хлебобулочными изделиями</t>
  </si>
  <si>
    <t>Приобретение оборудования для хлебопечения</t>
  </si>
  <si>
    <t>Мероприятие 1.1.4. Субсидирование части затрат субъектов малого и среднего предпринимательства, производящих хлеб и хлебобулочные изделия в отдаленных и труднодоступных населенных пунктах МР "Печора" на развитие материально-технической базы</t>
  </si>
  <si>
    <t>Сохранение рабочих мест.</t>
  </si>
  <si>
    <t xml:space="preserve">Мероприятие 1.1.3.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</si>
  <si>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 xml:space="preserve">Самозанятость населения. Создание новых рабочих мест.  </t>
  </si>
  <si>
    <t xml:space="preserve">выдача 4 грантов </t>
  </si>
  <si>
    <t>Мероприятие 1.1.2.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</si>
  <si>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Обновление материально-технической базы при оказании услуг школьного питания </t>
  </si>
  <si>
    <t>Мероприятие 1.1.1. Субсидирование части затрат, понесенных субъектами малого и среднего предпринимательства, оказывающих услуги общественного питания учащимся общеобразовательных школ, на развитие материально-технической базы</t>
  </si>
  <si>
    <t xml:space="preserve">Обновление материально-технической базы.Создание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</si>
  <si>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Оказание финансовой поддержки не менее 10 субъектам малого и среднего предпринимательства ежегодно</t>
  </si>
  <si>
    <r>
      <rPr>
        <b/>
        <sz val="10"/>
        <color indexed="8"/>
        <rFont val="Times New Roman"/>
        <family val="1"/>
        <charset val="204"/>
      </rPr>
      <t xml:space="preserve">Основное мероприятие 1.1. </t>
    </r>
    <r>
      <rPr>
        <sz val="10"/>
        <color indexed="8"/>
        <rFont val="Times New Roman"/>
        <family val="1"/>
        <charset val="204"/>
      </rPr>
      <t>Финансовая поддержка субъектов малого и среднего предпринимательства</t>
    </r>
  </si>
  <si>
    <r>
      <t>Мероприятие 1.2.2.</t>
    </r>
    <r>
      <rPr>
        <sz val="10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портале МР "Печора"</t>
    </r>
    <r>
      <rPr>
        <i/>
        <sz val="10"/>
        <color indexed="8"/>
        <rFont val="Times New Roman"/>
        <family val="1"/>
        <charset val="204"/>
      </rPr>
      <t xml:space="preserve"> </t>
    </r>
  </si>
  <si>
    <t>Мероприятие1.2.1.2. Оплата труда специалистов ИМЦП (в том числе страховых взносов)</t>
  </si>
  <si>
    <r>
      <t xml:space="preserve">Мероприятие1.2.1.1. </t>
    </r>
    <r>
      <rPr>
        <sz val="10"/>
        <color indexed="8"/>
        <rFont val="Times New Roman"/>
        <family val="1"/>
        <charset val="204"/>
      </rPr>
      <t xml:space="preserve">Оплата услуг по обслуживанию справочно-правовых систем "КонсультантПлюс", подписка и доставка переодических изданий по тематике предпринимательской деятельности </t>
    </r>
  </si>
  <si>
    <r>
      <t>Мероприятие1.2.1.</t>
    </r>
    <r>
      <rPr>
        <sz val="10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</si>
  <si>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t>Ежегодно, Оказание консультационной поддежки 1800 субъектам малого бизнеса. Обучение не менее 20 граждан, желающих организовать собственное дело.</t>
  </si>
  <si>
    <r>
      <rPr>
        <sz val="10"/>
        <color indexed="8"/>
        <rFont val="Times New Roman"/>
        <family val="1"/>
        <charset val="204"/>
      </rPr>
      <t xml:space="preserve">Основное мероприятие 1.2. </t>
    </r>
    <r>
      <rPr>
        <i/>
        <sz val="10"/>
        <color indexed="8"/>
        <rFont val="Times New Roman"/>
        <family val="1"/>
        <charset val="204"/>
      </rPr>
      <t xml:space="preserve">Контрольное событие                          </t>
    </r>
    <r>
      <rPr>
        <sz val="10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</si>
  <si>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 xml:space="preserve">Разработка основных направлений развития торговли, совместное решение вопросов развития предпринимательства в сфере торговли
</t>
  </si>
  <si>
    <t>ежегодно, июнь</t>
  </si>
  <si>
    <t xml:space="preserve">Мероприятие 1.1.5. Мероприятие посвященное Дню работника торговли 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</si>
  <si>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</si>
  <si>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ежегодно, май</t>
  </si>
  <si>
    <t>Мероприятие 1.1.4. Мероприятие посвященное Дню российского предпринимательства</t>
  </si>
  <si>
    <t>Повышение уровня профессионального мастерства. Привлечение потребителей</t>
  </si>
  <si>
    <t>ежегодно, декабрь</t>
  </si>
  <si>
    <t>Мероприятие 1.1.3. Выставка профессионального мастерства кулинарного искусства "Кулинарный салон"</t>
  </si>
  <si>
    <t>еджегодно, апрель</t>
  </si>
  <si>
    <t>Мероприятие 1.1.2. Демонстрация моделей одежды "Весенее вдохновение"</t>
  </si>
  <si>
    <t>едегодно</t>
  </si>
  <si>
    <t>Основное мероприятие 1.1. Организационная поддержка малого и среднего предпринимательства</t>
  </si>
  <si>
    <t>Внебюджетные источники</t>
  </si>
  <si>
    <t>Бюджет МО МР</t>
  </si>
  <si>
    <t>Республиканский бюджет РК</t>
  </si>
  <si>
    <t>Федеральный бюджет</t>
  </si>
  <si>
    <t>всего</t>
  </si>
  <si>
    <t xml:space="preserve">Статус </t>
  </si>
  <si>
    <t>Наименование, основного мероприятия, контрольного события программы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</si>
  <si>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</si>
  <si>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</si>
  <si>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</si>
  <si>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</si>
  <si>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</si>
  <si>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2015 год</t>
  </si>
  <si>
    <t>2016 год</t>
  </si>
  <si>
    <t>Бюджет МО МР "Печора"</t>
  </si>
  <si>
    <t>Подпрограмма 1 "Развитие сельского хозяйства и рыбоводства на территории муниципального района "Печора""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</si>
  <si>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</si>
  <si>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1.</t>
  </si>
  <si>
    <t>Основное мероприятие 1.1.1                                     Оказание мер содействия и поддержки сельскохозяйственному предприятию</t>
  </si>
  <si>
    <t>Увеличение объемов производства продукции животноводства, овощей, картофеля</t>
  </si>
  <si>
    <t>V</t>
  </si>
  <si>
    <t>Мероприятие 1.1.1.1                           Приобретение сельскохозяйственного оборудования</t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</si>
  <si>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                                Рост объемов производства сельскохозяйственной продукции</t>
    </r>
  </si>
  <si>
    <t>31.12.</t>
  </si>
  <si>
    <t>2.</t>
  </si>
  <si>
    <t>Основное мероприятие   1.1.2.                                    Поддержка малых форм хозяйствования</t>
  </si>
  <si>
    <t>Администрация МР  "Печора"</t>
  </si>
  <si>
    <t>Мероприятие 1.1.2.1.                                Проведение ярмарок выходного дня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</si>
  <si>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2"/>
        <color theme="1"/>
        <rFont val="Times New Roman"/>
        <family val="1"/>
        <charset val="204"/>
      </rPr>
      <t xml:space="preserve">Проведение 15 ярмарок                                       </t>
    </r>
  </si>
  <si>
    <t>3.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</si>
  <si>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</si>
  <si>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</si>
  <si>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Подпрограмма 2 "Устойчивое развитие сельских территорий муниципального района "Печора"</t>
  </si>
  <si>
    <t>Задача 1 "Формирование позитивного отношения к сельской местности и сельскому образу жизни"</t>
  </si>
  <si>
    <t>4.</t>
  </si>
  <si>
    <t>Основное мероприятие 2.1.1 Строительство объектов социальной сферы в сельской местности</t>
  </si>
  <si>
    <t>МКУ "УКС"</t>
  </si>
  <si>
    <t>Организация культурно-досуговой деятельности населения д. Конецбор</t>
  </si>
  <si>
    <t>Мероприятие 2.1.1.1.                              Разработка проектно-сметной документаци для строительства социально-культурного центра с универсальным залом на 50 мест (д. Конецбор)</t>
  </si>
  <si>
    <t>Мероприятие 2.1.1.2.                             Строительство социально-культурного центра с универсальным залом на 50 мест (д. Конецбор)</t>
  </si>
  <si>
    <t>Мероприятие 2.1.1.3.                              Разработка проектно-сметной документации и строительство школы-сада в п.Озерный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</si>
  <si>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</si>
  <si>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t>5.</t>
  </si>
  <si>
    <t>Основное мероприятие 2.1.2.              Строительство объектов коммунальной инфраструктуры</t>
  </si>
  <si>
    <t>Предоставление качественных коммунальных услуг населению п. Озерный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</si>
  <si>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</si>
  <si>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Мероприятие 2.1.2.2.                              Строительства водопроводных сетей в п. Озерный МО СП "Озерный"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</si>
  <si>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</si>
  <si>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№ п/п</t>
  </si>
  <si>
    <t>Статус &lt;1&gt;</t>
  </si>
  <si>
    <t>Ответственный руководитель, (Ф.И.О.,должность)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</si>
  <si>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</si>
  <si>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</si>
  <si>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1. Предупреждение и минимизация негативного воздействия на окружающую среду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</si>
  <si>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</si>
  <si>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</si>
  <si>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v</t>
  </si>
  <si>
    <t>Строительство полигона ТБО</t>
  </si>
  <si>
    <t>Отдел жилищно-комунального хозяйства администрации МР "Печора"</t>
  </si>
  <si>
    <t>Итого: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</si>
  <si>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</si>
  <si>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</si>
  <si>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</si>
  <si>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</si>
  <si>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</si>
  <si>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Задача 2 Обеспечение  безопасности  дорожного движения.</t>
  </si>
  <si>
    <t>Заведующий отделом благоустройства, дорожного хозяйства, промышленности администрации МР "Печора" - Васильева Н.Г.</t>
  </si>
  <si>
    <t>Отдел благоустройства, дорожного хозяйства, промышленности администрации МР "Печора"</t>
  </si>
  <si>
    <t>Снижение количества дорожно-транспортных  пришествий, снижение травматизма</t>
  </si>
  <si>
    <t>Отделблагоустройства, дорожного хозяйства, промышленности администрации МР "Печора"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</si>
  <si>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</si>
  <si>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МКУ «Управление ГО и ЧС»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</si>
  <si>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</si>
  <si>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</si>
  <si>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</si>
  <si>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</si>
  <si>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</si>
  <si>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 xml:space="preserve"> Управление культуры и туризма МР "Печора"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</si>
  <si>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</si>
  <si>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</si>
  <si>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</si>
  <si>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</si>
  <si>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</si>
  <si>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Мероприятие 4.1.1.1. Обеспечение технической укрепленности объектов вероятных террористических стремлений,  приобретение видеонаблюдения, комплектующих.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</si>
  <si>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</si>
  <si>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</si>
  <si>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</si>
  <si>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</si>
  <si>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 xml:space="preserve"> </t>
  </si>
  <si>
    <t>2014 год</t>
  </si>
  <si>
    <t>Подпрограмма 2 «Развитие туризма на территории МР «Печора»</t>
  </si>
  <si>
    <t>Шахова И.А.- начальник Управления культуры и туризма</t>
  </si>
  <si>
    <t>Шахова И.А.- начальник Управления культуры и туризма, Соснора А.М. – глава администрации ГП «Путеец», Аршулик А.В. – глава СП «Чикшино»</t>
  </si>
  <si>
    <t xml:space="preserve">Строительство объектов туристской индустрии, создание туристско-рекреационных кластеров,  субсидирование  субъектам туристской индустрии  части расходов, реализация проектов победителей грантового конкурса по развитию инфраструктуры туризма, формирование банка проектов по развитию туризма;  укрепление материально-технической базы: приобретение туристского снаряжения, инвентаря, приобретение скалодрома.   </t>
  </si>
  <si>
    <t>Управление культуры и туризма, администрация ГП «Путеец», СП «Чикшино»</t>
  </si>
  <si>
    <t>Реализация проектов победителей конкурса</t>
  </si>
  <si>
    <r>
      <t> </t>
    </r>
    <r>
      <rPr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Шахова И.А.- начальник Управления культуры и туризма</t>
    </r>
  </si>
  <si>
    <t> Создание условий для комфортного пребывания туристов на территории МР "Печора"</t>
  </si>
  <si>
    <t>01.01.2014 </t>
  </si>
  <si>
    <t>Осуществление контроля за строительством</t>
  </si>
  <si>
    <t>Создание условий для комфортного пребывания туристов на территории МР "Печора"</t>
  </si>
  <si>
    <t>Создание объекта туристской индустрии</t>
  </si>
  <si>
    <t>Укрепление материально-технической базы туризма</t>
  </si>
  <si>
    <t>Сбор проектов и предложений для постепенной реализации</t>
  </si>
  <si>
    <t>Задача 1 "Развитие ифраструктуры туризма: реконструкция и создание новых мест объектов инфраструктуры, в том числе путем привлечения инвестиций"</t>
  </si>
  <si>
    <t>всего:</t>
  </si>
  <si>
    <t>Контрольное событие п. 1.1 : Повышение качества предоставляемых коммунальных услуг</t>
  </si>
  <si>
    <t>Строительство и реконструкция объектов водоснабжения с приобретением российского оборудования и материалов с использованием инновационной продукции , обеспечивающей энергосбережение и повышение энергетической эффективности, в населенных пунктах с численностью населения до 100 тыс. человек</t>
  </si>
  <si>
    <r>
      <rPr>
        <b/>
        <sz val="10"/>
        <color indexed="8"/>
        <rFont val="Times New Roman"/>
        <family val="1"/>
        <charset val="204"/>
      </rPr>
      <t>1.2.1.</t>
    </r>
    <r>
      <rPr>
        <sz val="10"/>
        <color indexed="8"/>
        <rFont val="Times New Roman"/>
        <family val="1"/>
        <charset val="204"/>
      </rPr>
      <t xml:space="preserve"> Внедрение ультрафиолетового облучения очистки сточных вод на канализационных очистных сооружениях г. Печора</t>
    </r>
  </si>
  <si>
    <r>
      <rPr>
        <b/>
        <sz val="10"/>
        <color indexed="8"/>
        <rFont val="Times New Roman"/>
        <family val="1"/>
        <charset val="204"/>
      </rPr>
      <t>1.2.2.</t>
    </r>
    <r>
      <rPr>
        <sz val="10"/>
        <color indexed="8"/>
        <rFont val="Times New Roman"/>
        <family val="1"/>
        <charset val="204"/>
      </rPr>
      <t xml:space="preserve"> Проведение гос.экспертизы ПСД док-ии по объекту Внедрение ультрафиолетового облучения очистки сточных вод в г.Печора (Приобритение ламп)</t>
    </r>
  </si>
  <si>
    <r>
      <rPr>
        <b/>
        <sz val="10"/>
        <color indexed="8"/>
        <rFont val="Times New Roman"/>
        <family val="1"/>
        <charset val="204"/>
      </rPr>
      <t>1.2.3</t>
    </r>
    <r>
      <rPr>
        <sz val="10"/>
        <color indexed="8"/>
        <rFont val="Times New Roman"/>
        <family val="1"/>
        <charset val="204"/>
      </rPr>
      <t>. Ст-во объекта Внедрение ультрафиолетового облучения очистки сточных вод в г.Печора (Приобритение ламп)</t>
    </r>
  </si>
  <si>
    <r>
      <rPr>
        <b/>
        <sz val="10"/>
        <color indexed="8"/>
        <rFont val="Times New Roman"/>
        <family val="1"/>
        <charset val="204"/>
      </rPr>
      <t>1.2.4.</t>
    </r>
    <r>
      <rPr>
        <sz val="10"/>
        <color indexed="8"/>
        <rFont val="Times New Roman"/>
        <family val="1"/>
        <charset val="204"/>
      </rPr>
      <t xml:space="preserve"> Реконструкция станции 2-го подъема г. Печра, в том числе ПИР за счет РК</t>
    </r>
  </si>
  <si>
    <t>Контрольное событие п. 1.4.: Модернизация объектов коммунальной сферы</t>
  </si>
  <si>
    <t>1.3</t>
  </si>
  <si>
    <t>Обеспечение реализации инвестиционных проектов (услуги технического заказчика)</t>
  </si>
  <si>
    <t>1.4</t>
  </si>
  <si>
    <t>Обеспечение мероприятий по капитальному ремонту и ремонту многоквартирных домов</t>
  </si>
  <si>
    <t>Отдел ЖКХ</t>
  </si>
  <si>
    <r>
      <rPr>
        <b/>
        <sz val="10"/>
        <color indexed="8"/>
        <rFont val="Times New Roman"/>
        <family val="1"/>
        <charset val="204"/>
      </rPr>
      <t>1.4.1.</t>
    </r>
    <r>
      <rPr>
        <sz val="10"/>
        <color indexed="8"/>
        <rFont val="Times New Roman"/>
        <family val="1"/>
        <charset val="204"/>
      </rPr>
      <t xml:space="preserve"> Выполнение работ по капитальному ремонту сист. Канализации, системы пожарного водоснабжения, по замене оконных и дверных заполнений ж/д по ул. Западной 47</t>
    </r>
  </si>
  <si>
    <t>31.04.2014</t>
  </si>
  <si>
    <r>
      <rPr>
        <b/>
        <sz val="10"/>
        <color indexed="8"/>
        <rFont val="Times New Roman"/>
        <family val="1"/>
        <charset val="204"/>
      </rPr>
      <t xml:space="preserve">1.4.2. </t>
    </r>
    <r>
      <rPr>
        <sz val="10"/>
        <color indexed="8"/>
        <rFont val="Times New Roman"/>
        <family val="1"/>
        <charset val="204"/>
      </rPr>
      <t>Работы по кап.рем. Участка наружной и внутридомовой систем ХВС ж/д по Печорскому пр. 50</t>
    </r>
  </si>
  <si>
    <r>
      <rPr>
        <b/>
        <sz val="10"/>
        <color indexed="8"/>
        <rFont val="Times New Roman"/>
        <family val="1"/>
        <charset val="204"/>
      </rPr>
      <t>1.4.3</t>
    </r>
    <r>
      <rPr>
        <sz val="10"/>
        <color indexed="8"/>
        <rFont val="Times New Roman"/>
        <family val="1"/>
        <charset val="204"/>
      </rPr>
      <t>. Ремонт системы отопления и электрических сетей в жилом доме по адресу ул. Строительная, д.14/1 (2-й под.)</t>
    </r>
  </si>
  <si>
    <r>
      <rPr>
        <b/>
        <sz val="10"/>
        <color indexed="8"/>
        <rFont val="Times New Roman"/>
        <family val="1"/>
        <charset val="204"/>
      </rPr>
      <t>1.4.4</t>
    </r>
    <r>
      <rPr>
        <sz val="10"/>
        <color indexed="8"/>
        <rFont val="Times New Roman"/>
        <family val="1"/>
        <charset val="204"/>
      </rPr>
      <t>. КР по суд.иску Первомайская,д.15(пож.безоп. Электрика)</t>
    </r>
  </si>
  <si>
    <r>
      <rPr>
        <b/>
        <sz val="10"/>
        <color indexed="8"/>
        <rFont val="Times New Roman"/>
        <family val="1"/>
        <charset val="204"/>
      </rPr>
      <t>1.4.5.</t>
    </r>
    <r>
      <rPr>
        <sz val="10"/>
        <color indexed="8"/>
        <rFont val="Times New Roman"/>
        <family val="1"/>
        <charset val="204"/>
      </rPr>
      <t xml:space="preserve"> КР по суд.иску Соц.,д.12 (пож.безоп. Электрика)</t>
    </r>
  </si>
  <si>
    <r>
      <rPr>
        <b/>
        <sz val="10"/>
        <color indexed="8"/>
        <rFont val="Times New Roman"/>
        <family val="1"/>
        <charset val="204"/>
      </rPr>
      <t xml:space="preserve">1.4.6. </t>
    </r>
    <r>
      <rPr>
        <sz val="10"/>
        <color indexed="8"/>
        <rFont val="Times New Roman"/>
        <family val="1"/>
        <charset val="204"/>
      </rPr>
      <t>КР по суд.иску Западная,д.47(электрика, ремонт фасада, внутренняя отделка)</t>
    </r>
  </si>
  <si>
    <r>
      <rPr>
        <b/>
        <sz val="10"/>
        <color indexed="8"/>
        <rFont val="Times New Roman"/>
        <family val="1"/>
        <charset val="204"/>
      </rPr>
      <t>1.4.8.</t>
    </r>
    <r>
      <rPr>
        <sz val="10"/>
        <color indexed="8"/>
        <rFont val="Times New Roman"/>
        <family val="1"/>
        <charset val="204"/>
      </rPr>
      <t xml:space="preserve"> КР по суд.иску Строительная,д.5 (проект на канализацию, устройство канализации)</t>
    </r>
  </si>
  <si>
    <r>
      <t xml:space="preserve">1.4.9. </t>
    </r>
    <r>
      <rPr>
        <sz val="10"/>
        <color indexed="8"/>
        <rFont val="Times New Roman"/>
        <family val="1"/>
        <charset val="204"/>
      </rPr>
      <t>КР по суд.иску Н.Островского,д.50 (ремонт фасада)</t>
    </r>
  </si>
  <si>
    <r>
      <t xml:space="preserve">1.4.10. </t>
    </r>
    <r>
      <rPr>
        <sz val="10"/>
        <color indexed="8"/>
        <rFont val="Times New Roman"/>
        <family val="1"/>
        <charset val="204"/>
      </rPr>
      <t>Капитальный ремонт фасада (Талый)( Станционная 1)</t>
    </r>
  </si>
  <si>
    <r>
      <t xml:space="preserve">1.4.11. </t>
    </r>
    <r>
      <rPr>
        <sz val="10"/>
        <color indexed="8"/>
        <rFont val="Times New Roman"/>
        <family val="1"/>
        <charset val="204"/>
      </rPr>
      <t>Капитальный ремонт кровли (Талый)( Станционная 1)</t>
    </r>
  </si>
  <si>
    <r>
      <t xml:space="preserve">1.4.12. </t>
    </r>
    <r>
      <rPr>
        <sz val="10"/>
        <color indexed="8"/>
        <rFont val="Times New Roman"/>
        <family val="1"/>
        <charset val="204"/>
      </rPr>
      <t>Возмещение расходов по устранению аварийных ситуаций</t>
    </r>
  </si>
  <si>
    <r>
      <t xml:space="preserve">1.4.13. </t>
    </r>
    <r>
      <rPr>
        <sz val="10"/>
        <color indexed="8"/>
        <rFont val="Times New Roman"/>
        <family val="1"/>
        <charset val="204"/>
      </rPr>
      <t>Прочие услуги (Стадионная 8)</t>
    </r>
  </si>
  <si>
    <r>
      <t xml:space="preserve">1.4.14. </t>
    </r>
    <r>
      <rPr>
        <sz val="10"/>
        <color indexed="8"/>
        <rFont val="Times New Roman"/>
        <family val="1"/>
        <charset val="204"/>
      </rPr>
      <t>Выполнение работ по текущему ремонту жилого фонда</t>
    </r>
  </si>
  <si>
    <t>Контрольное событие п. 1.2: Повышение качества предоставляемых коммунальных услуг</t>
  </si>
  <si>
    <t>Адаптация  объектов жилого фонда и жилой среды к потребностям инвалидов и других маломобильных групп населения</t>
  </si>
  <si>
    <t>Обеспечение мероприятий по капитальному ремонту и ремонтов коммунальной инфраструктуры.</t>
  </si>
  <si>
    <r>
      <rPr>
        <b/>
        <sz val="10"/>
        <color indexed="8"/>
        <rFont val="Times New Roman"/>
        <family val="1"/>
        <charset val="204"/>
      </rPr>
      <t>1.6.1</t>
    </r>
    <r>
      <rPr>
        <sz val="10"/>
        <color indexed="8"/>
        <rFont val="Times New Roman"/>
        <family val="1"/>
        <charset val="204"/>
      </rPr>
      <t xml:space="preserve"> Выполнение работ по кап.рем.сети ТС и ГВС (ул. Центральная, п. Путеец)</t>
    </r>
  </si>
  <si>
    <r>
      <rPr>
        <b/>
        <sz val="10"/>
        <color indexed="8"/>
        <rFont val="Times New Roman"/>
        <family val="1"/>
        <charset val="204"/>
      </rPr>
      <t>1.6.2</t>
    </r>
    <r>
      <rPr>
        <sz val="10"/>
        <color indexed="8"/>
        <rFont val="Times New Roman"/>
        <family val="1"/>
        <charset val="204"/>
      </rPr>
      <t xml:space="preserve"> Выполнение работ по кап.рем.ТТ от ТК-12 до ТК-17 по ул.Центральная в п. Путеец</t>
    </r>
  </si>
  <si>
    <r>
      <rPr>
        <b/>
        <sz val="10"/>
        <color indexed="8"/>
        <rFont val="Times New Roman"/>
        <family val="1"/>
        <charset val="204"/>
      </rPr>
      <t>1.6.3</t>
    </r>
    <r>
      <rPr>
        <sz val="10"/>
        <color indexed="8"/>
        <rFont val="Times New Roman"/>
        <family val="1"/>
        <charset val="204"/>
      </rPr>
      <t xml:space="preserve"> Капитальный ремонт теплотрассы и ХВС от ТК-33 до ТК-44 по ул.Первомайская (пст. Каджером)</t>
    </r>
  </si>
  <si>
    <r>
      <rPr>
        <b/>
        <sz val="10"/>
        <color indexed="8"/>
        <rFont val="Times New Roman"/>
        <family val="1"/>
        <charset val="204"/>
      </rPr>
      <t>1.6.4</t>
    </r>
    <r>
      <rPr>
        <sz val="10"/>
        <color indexed="8"/>
        <rFont val="Times New Roman"/>
        <family val="1"/>
        <charset val="204"/>
      </rPr>
      <t>. КР участка магистральной ТС от ТК-9 до ЦТП № 15 с применением трубопроводов в ППУ изоляции</t>
    </r>
  </si>
  <si>
    <r>
      <rPr>
        <b/>
        <sz val="10"/>
        <color indexed="8"/>
        <rFont val="Times New Roman"/>
        <family val="1"/>
        <charset val="204"/>
      </rPr>
      <t>1.6.5</t>
    </r>
    <r>
      <rPr>
        <sz val="10"/>
        <color indexed="8"/>
        <rFont val="Times New Roman"/>
        <family val="1"/>
        <charset val="204"/>
      </rPr>
      <t xml:space="preserve"> КР надземных трубопроводов магистральной ТС от точки "А" до ЦТП № 15 (замена тепловой изоляции) с применением ППУ изоляции.</t>
    </r>
  </si>
  <si>
    <r>
      <rPr>
        <b/>
        <sz val="10"/>
        <color indexed="8"/>
        <rFont val="Times New Roman"/>
        <family val="1"/>
        <charset val="204"/>
      </rPr>
      <t>1.6.6</t>
    </r>
    <r>
      <rPr>
        <sz val="10"/>
        <color indexed="8"/>
        <rFont val="Times New Roman"/>
        <family val="1"/>
        <charset val="204"/>
      </rPr>
      <t xml:space="preserve"> КР ТС от ТК 135/3 до ТК 139/3 к ж.д. № 32-38 ул. Соц.</t>
    </r>
  </si>
  <si>
    <r>
      <rPr>
        <b/>
        <sz val="10"/>
        <color indexed="8"/>
        <rFont val="Times New Roman"/>
        <family val="1"/>
        <charset val="204"/>
      </rPr>
      <t>1.6.7.</t>
    </r>
    <r>
      <rPr>
        <sz val="10"/>
        <color indexed="8"/>
        <rFont val="Times New Roman"/>
        <family val="1"/>
        <charset val="204"/>
      </rPr>
      <t xml:space="preserve"> КР ТС от ТК16 до ввода в ж/д №20 по Печ.пр-ту.</t>
    </r>
  </si>
  <si>
    <r>
      <rPr>
        <b/>
        <sz val="10"/>
        <color indexed="8"/>
        <rFont val="Times New Roman"/>
        <family val="1"/>
        <charset val="204"/>
      </rPr>
      <t>1.6.8</t>
    </r>
    <r>
      <rPr>
        <sz val="10"/>
        <color indexed="8"/>
        <rFont val="Times New Roman"/>
        <family val="1"/>
        <charset val="204"/>
      </rPr>
      <t xml:space="preserve"> КР ТС от ТК 56/4 до ТК 3/4 Печ. Пр-т № 98</t>
    </r>
  </si>
  <si>
    <r>
      <rPr>
        <b/>
        <sz val="10"/>
        <color indexed="8"/>
        <rFont val="Times New Roman"/>
        <family val="1"/>
        <charset val="204"/>
      </rPr>
      <t>1.6.9</t>
    </r>
    <r>
      <rPr>
        <sz val="10"/>
        <color indexed="8"/>
        <rFont val="Times New Roman"/>
        <family val="1"/>
        <charset val="204"/>
      </rPr>
      <t xml:space="preserve"> КР ТС от ТК 14/4 до ж.д. № 88 по ул. Соц.</t>
    </r>
  </si>
  <si>
    <r>
      <rPr>
        <b/>
        <sz val="10"/>
        <color indexed="8"/>
        <rFont val="Times New Roman"/>
        <family val="1"/>
        <charset val="204"/>
      </rPr>
      <t xml:space="preserve">1.6.10 </t>
    </r>
    <r>
      <rPr>
        <sz val="10"/>
        <color indexed="8"/>
        <rFont val="Times New Roman"/>
        <family val="1"/>
        <charset val="204"/>
      </rPr>
      <t>КР ТТ от кот № 26 от Тк 2 до ТК -5 по ул. Путейская 2Ду 200</t>
    </r>
  </si>
  <si>
    <r>
      <rPr>
        <b/>
        <sz val="10"/>
        <color indexed="8"/>
        <rFont val="Times New Roman"/>
        <family val="1"/>
        <charset val="204"/>
      </rPr>
      <t>1.6.11</t>
    </r>
    <r>
      <rPr>
        <sz val="10"/>
        <color indexed="8"/>
        <rFont val="Times New Roman"/>
        <family val="1"/>
        <charset val="204"/>
      </rPr>
      <t xml:space="preserve"> КР ТС и ХВС от ТК-26 до ТК-15/1 (п. Путеец)</t>
    </r>
  </si>
  <si>
    <r>
      <rPr>
        <b/>
        <sz val="10"/>
        <color indexed="8"/>
        <rFont val="Times New Roman"/>
        <family val="1"/>
        <charset val="204"/>
      </rPr>
      <t>1.6.12</t>
    </r>
    <r>
      <rPr>
        <sz val="10"/>
        <color indexed="8"/>
        <rFont val="Times New Roman"/>
        <family val="1"/>
        <charset val="204"/>
      </rPr>
      <t xml:space="preserve"> КР ТТ от ТК-5 до ТК-6 от котельной № 23 (п. Кожва) 2Ду200</t>
    </r>
  </si>
  <si>
    <r>
      <rPr>
        <b/>
        <sz val="10"/>
        <color indexed="8"/>
        <rFont val="Times New Roman"/>
        <family val="1"/>
        <charset val="204"/>
      </rPr>
      <t>1.6.13</t>
    </r>
    <r>
      <rPr>
        <sz val="10"/>
        <color indexed="8"/>
        <rFont val="Times New Roman"/>
        <family val="1"/>
        <charset val="204"/>
      </rPr>
      <t xml:space="preserve"> КР ТТ от ТК-1 до ТК-2 от котельной № 23 (п. Кожва) 2Ду250</t>
    </r>
  </si>
  <si>
    <r>
      <rPr>
        <b/>
        <sz val="10"/>
        <color indexed="8"/>
        <rFont val="Times New Roman"/>
        <family val="1"/>
        <charset val="204"/>
      </rPr>
      <t>1.6.14</t>
    </r>
    <r>
      <rPr>
        <sz val="10"/>
        <color indexed="8"/>
        <rFont val="Times New Roman"/>
        <family val="1"/>
        <charset val="204"/>
      </rPr>
      <t xml:space="preserve"> КР ТТ от кот №21 до ТК-1(п. Кожва) 2Ду 250</t>
    </r>
  </si>
  <si>
    <r>
      <rPr>
        <b/>
        <sz val="10"/>
        <color indexed="8"/>
        <rFont val="Times New Roman"/>
        <family val="1"/>
        <charset val="204"/>
      </rPr>
      <t>1.6.15</t>
    </r>
    <r>
      <rPr>
        <sz val="10"/>
        <color indexed="8"/>
        <rFont val="Times New Roman"/>
        <family val="1"/>
        <charset val="204"/>
      </rPr>
      <t xml:space="preserve"> КР ТТ от ТК-31 до д.5 по ул.Лесхозная с частичной заменой плит и ремонт тепловых камер 2Ду80 (п. Каджером)</t>
    </r>
  </si>
  <si>
    <r>
      <rPr>
        <b/>
        <sz val="10"/>
        <color indexed="8"/>
        <rFont val="Times New Roman"/>
        <family val="1"/>
        <charset val="204"/>
      </rPr>
      <t>1.6.16</t>
    </r>
    <r>
      <rPr>
        <sz val="10"/>
        <color indexed="8"/>
        <rFont val="Times New Roman"/>
        <family val="1"/>
        <charset val="204"/>
      </rPr>
      <t xml:space="preserve"> КР ТТ от ТК-44 до д.30 по ул. Октябрьская (п. Каджером) 2Ду100</t>
    </r>
  </si>
  <si>
    <r>
      <rPr>
        <b/>
        <sz val="10"/>
        <color indexed="8"/>
        <rFont val="Times New Roman"/>
        <family val="1"/>
        <charset val="204"/>
      </rPr>
      <t>1.6.17</t>
    </r>
    <r>
      <rPr>
        <sz val="10"/>
        <color indexed="8"/>
        <rFont val="Times New Roman"/>
        <family val="1"/>
        <charset val="204"/>
      </rPr>
      <t xml:space="preserve"> КР ТТ от ТК-10/1 до д.2 по ул. Театральная с частичной заменой плит проект и ремонт тепл.камер (п. Каджером) 2Ду80</t>
    </r>
  </si>
  <si>
    <r>
      <rPr>
        <b/>
        <sz val="10"/>
        <color indexed="8"/>
        <rFont val="Times New Roman"/>
        <family val="1"/>
        <charset val="204"/>
      </rPr>
      <t>1.6.18</t>
    </r>
    <r>
      <rPr>
        <sz val="10"/>
        <color indexed="8"/>
        <rFont val="Times New Roman"/>
        <family val="1"/>
        <charset val="204"/>
      </rPr>
      <t xml:space="preserve"> КР ТТ от ТК-1 до жилого дома № 34 (сетевая, ХВС, ГВС), ремонт изоляции надземной ТС на участке от кот до ТК-1 кот №45 (п. Березовка) </t>
    </r>
  </si>
  <si>
    <r>
      <rPr>
        <b/>
        <sz val="10"/>
        <color indexed="8"/>
        <rFont val="Times New Roman"/>
        <family val="1"/>
        <charset val="204"/>
      </rPr>
      <t>1.6.19</t>
    </r>
    <r>
      <rPr>
        <sz val="10"/>
        <color indexed="8"/>
        <rFont val="Times New Roman"/>
        <family val="1"/>
        <charset val="204"/>
      </rPr>
      <t xml:space="preserve"> КР теплоизоляции надземной части теплосети от котельной до жилого дома по ул. Лесной № 1 (п. Косью)</t>
    </r>
  </si>
  <si>
    <r>
      <rPr>
        <b/>
        <sz val="10"/>
        <color indexed="8"/>
        <rFont val="Times New Roman"/>
        <family val="1"/>
        <charset val="204"/>
      </rPr>
      <t>1.6.20</t>
    </r>
    <r>
      <rPr>
        <sz val="10"/>
        <color indexed="8"/>
        <rFont val="Times New Roman"/>
        <family val="1"/>
        <charset val="204"/>
      </rPr>
      <t xml:space="preserve"> КР участка ТС (отопления и ГВС) ТК-9 до ТК-12 котельная №7   (г. Печора) 2Ду200, Ду100, Ду89</t>
    </r>
  </si>
  <si>
    <r>
      <rPr>
        <b/>
        <sz val="10"/>
        <color indexed="8"/>
        <rFont val="Times New Roman"/>
        <family val="1"/>
        <charset val="204"/>
      </rPr>
      <t>1.6.21</t>
    </r>
    <r>
      <rPr>
        <sz val="10"/>
        <color indexed="8"/>
        <rFont val="Times New Roman"/>
        <family val="1"/>
        <charset val="204"/>
      </rPr>
      <t xml:space="preserve"> КР участка ТС (отопления и ГВС) ТК-24 ж.д. Печорский пр-т, 8"А", котельная №7 (г. Печора) 2Ду150, Ду100, Ду89</t>
    </r>
  </si>
  <si>
    <r>
      <rPr>
        <b/>
        <sz val="10"/>
        <color indexed="8"/>
        <rFont val="Times New Roman"/>
        <family val="1"/>
        <charset val="204"/>
      </rPr>
      <t>1.6.22</t>
    </r>
    <r>
      <rPr>
        <sz val="10"/>
        <color indexed="8"/>
        <rFont val="Times New Roman"/>
        <family val="1"/>
        <charset val="204"/>
      </rPr>
      <t xml:space="preserve"> КР участка ТС (отопления и ГВС) от ТК-25 до ТК-33 котельная №7 (г. Печора) 2Ду150, 2Ду89</t>
    </r>
  </si>
  <si>
    <r>
      <rPr>
        <b/>
        <sz val="10"/>
        <color indexed="8"/>
        <rFont val="Times New Roman"/>
        <family val="1"/>
        <charset val="204"/>
      </rPr>
      <t>1.6.23</t>
    </r>
    <r>
      <rPr>
        <sz val="10"/>
        <color indexed="8"/>
        <rFont val="Times New Roman"/>
        <family val="1"/>
        <charset val="204"/>
      </rPr>
      <t xml:space="preserve"> КР участка ТС ТК-2 ТК-12 (отопление и ГВС) котельная №9 (г.Печора) 2Ду100, Ду89, Ду76</t>
    </r>
  </si>
  <si>
    <r>
      <rPr>
        <b/>
        <sz val="10"/>
        <color indexed="8"/>
        <rFont val="Times New Roman"/>
        <family val="1"/>
        <charset val="204"/>
      </rPr>
      <t>1.6.24</t>
    </r>
    <r>
      <rPr>
        <sz val="10"/>
        <color indexed="8"/>
        <rFont val="Times New Roman"/>
        <family val="1"/>
        <charset val="204"/>
      </rPr>
      <t xml:space="preserve"> КР участка ТС (отопления и ГВС) от ТК-36 до ТК-37, котельная №11 (г. Печора) 2Ду150, 2Ду89,</t>
    </r>
  </si>
  <si>
    <r>
      <rPr>
        <b/>
        <sz val="10"/>
        <color indexed="8"/>
        <rFont val="Times New Roman"/>
        <family val="1"/>
        <charset val="204"/>
      </rPr>
      <t xml:space="preserve">1.6.25 </t>
    </r>
    <r>
      <rPr>
        <sz val="10"/>
        <color indexed="8"/>
        <rFont val="Times New Roman"/>
        <family val="1"/>
        <charset val="204"/>
      </rPr>
      <t>КР участка ТС (отопление и ГВС) от ТК-2 до ТК-3, котельная №11 (г. Печора) 2Ду150,Ду100,Ду76</t>
    </r>
  </si>
  <si>
    <r>
      <rPr>
        <b/>
        <sz val="10"/>
        <color indexed="8"/>
        <rFont val="Times New Roman"/>
        <family val="1"/>
        <charset val="204"/>
      </rPr>
      <t>1.6.26</t>
    </r>
    <r>
      <rPr>
        <sz val="10"/>
        <color indexed="8"/>
        <rFont val="Times New Roman"/>
        <family val="1"/>
        <charset val="204"/>
      </rPr>
      <t xml:space="preserve"> Капитальный ремонт ЦТП № 27 и участка тепловой сети Ду-300 мм от ЦТП № 27 до ТК № 10" по адресу Республика Коми, г. Печора ул. Железнодорожная</t>
    </r>
  </si>
  <si>
    <r>
      <rPr>
        <b/>
        <sz val="10"/>
        <color indexed="8"/>
        <rFont val="Times New Roman"/>
        <family val="1"/>
        <charset val="204"/>
      </rPr>
      <t>1.6.27</t>
    </r>
    <r>
      <rPr>
        <sz val="10"/>
        <color indexed="8"/>
        <rFont val="Times New Roman"/>
        <family val="1"/>
        <charset val="204"/>
      </rPr>
      <t xml:space="preserve"> Капитальный ремонт ЦТП № 16 и участка тепловой сети Ду-300 мм от ЦТП № 27 до ТК № 33/1 по адресу Республика Коми, г. Печора ул. Советская </t>
    </r>
  </si>
  <si>
    <r>
      <rPr>
        <b/>
        <sz val="10"/>
        <color indexed="8"/>
        <rFont val="Times New Roman"/>
        <family val="1"/>
        <charset val="204"/>
      </rPr>
      <t>1.6.28</t>
    </r>
    <r>
      <rPr>
        <sz val="10"/>
        <color indexed="8"/>
        <rFont val="Times New Roman"/>
        <family val="1"/>
        <charset val="204"/>
      </rPr>
      <t xml:space="preserve"> Капитальный ремонт участка тепловой сети Ду-250 мм от ЦТП № 6 до ТК № 2 по ул. Школьная, от ТК № 13 до ТК № 20/87 по ул. Школьная, от ТК № 47 до ТК № 48 по ул. Московская по адресу Республика Коми, г. Печора  </t>
    </r>
  </si>
  <si>
    <r>
      <rPr>
        <b/>
        <sz val="10"/>
        <color indexed="8"/>
        <rFont val="Times New Roman"/>
        <family val="1"/>
        <charset val="204"/>
      </rPr>
      <t>1.6.29</t>
    </r>
    <r>
      <rPr>
        <sz val="10"/>
        <color indexed="8"/>
        <rFont val="Times New Roman"/>
        <family val="1"/>
        <charset val="204"/>
      </rPr>
      <t xml:space="preserve"> Капитальный ремонт участка тепловой сети Ду-250 мм, сети горячего водоснабжения Ду-100 мм от ТК № 96 до ТК № 97 по адресу Республика Коми, г. Печора ул. Социалистическая</t>
    </r>
  </si>
  <si>
    <r>
      <rPr>
        <b/>
        <sz val="10"/>
        <color indexed="8"/>
        <rFont val="Times New Roman"/>
        <family val="1"/>
        <charset val="204"/>
      </rPr>
      <t>1.6.30</t>
    </r>
    <r>
      <rPr>
        <sz val="10"/>
        <color indexed="8"/>
        <rFont val="Times New Roman"/>
        <family val="1"/>
        <charset val="204"/>
      </rPr>
      <t xml:space="preserve"> КР парового котла ДЕ 6,5-14,ГЬ-3 и экономайзера ЭБ 2-142И на кот №42 (Набережный)</t>
    </r>
  </si>
  <si>
    <r>
      <rPr>
        <b/>
        <sz val="10"/>
        <color indexed="8"/>
        <rFont val="Times New Roman"/>
        <family val="1"/>
        <charset val="204"/>
      </rPr>
      <t xml:space="preserve">1.6.31 </t>
    </r>
    <r>
      <rPr>
        <sz val="10"/>
        <color indexed="8"/>
        <rFont val="Times New Roman"/>
        <family val="1"/>
        <charset val="204"/>
      </rPr>
      <t>КР котла ДКВР 2,5-13 и экономайзера</t>
    </r>
  </si>
  <si>
    <r>
      <rPr>
        <b/>
        <sz val="10"/>
        <color indexed="8"/>
        <rFont val="Times New Roman"/>
        <family val="1"/>
        <charset val="204"/>
      </rPr>
      <t>1.6.32</t>
    </r>
    <r>
      <rPr>
        <sz val="10"/>
        <color indexed="8"/>
        <rFont val="Times New Roman"/>
        <family val="1"/>
        <charset val="204"/>
      </rPr>
      <t xml:space="preserve"> Выполнение работ по капитальному ремонту Котельная №4 (установка насоса) и теплотрассы до объекта: "Крытый каток с искусственный льдом г.Печора"</t>
    </r>
  </si>
  <si>
    <t xml:space="preserve">1.6.33 Монтаж, пусконаладка газового котельного оборудования для реализации проекта "Техническое перевооружение котельной № 60 в пгт. Кожва, г. Печора РК" </t>
  </si>
  <si>
    <r>
      <rPr>
        <b/>
        <sz val="10"/>
        <color indexed="8"/>
        <rFont val="Times New Roman"/>
        <family val="1"/>
        <charset val="204"/>
      </rPr>
      <t>1.6.34</t>
    </r>
    <r>
      <rPr>
        <sz val="10"/>
        <color indexed="8"/>
        <rFont val="Times New Roman"/>
        <family val="1"/>
        <charset val="204"/>
      </rPr>
      <t xml:space="preserve"> Выполнение работ по закальцовке тепловой сети от ТК-12 (котельная 23) до ТК-6 (котельная 60) пос. Кожва</t>
    </r>
  </si>
  <si>
    <r>
      <rPr>
        <b/>
        <sz val="10"/>
        <color indexed="8"/>
        <rFont val="Times New Roman"/>
        <family val="1"/>
        <charset val="204"/>
      </rPr>
      <t>1.6.36</t>
    </r>
    <r>
      <rPr>
        <sz val="10"/>
        <color indexed="8"/>
        <rFont val="Times New Roman"/>
        <family val="1"/>
        <charset val="204"/>
      </rPr>
      <t xml:space="preserve"> Возмещение расходов по устранению аварийных ситуаций</t>
    </r>
  </si>
  <si>
    <r>
      <rPr>
        <b/>
        <sz val="10"/>
        <color indexed="8"/>
        <rFont val="Times New Roman"/>
        <family val="1"/>
        <charset val="204"/>
      </rPr>
      <t>1.6.37</t>
    </r>
    <r>
      <rPr>
        <sz val="10"/>
        <color indexed="8"/>
        <rFont val="Times New Roman"/>
        <family val="1"/>
        <charset val="204"/>
      </rPr>
      <t xml:space="preserve"> Выполнение работ по кап.рем. Сетей ХВС от ТК-12 до ТК-17 по ул. Центральная в п. Путеец</t>
    </r>
  </si>
  <si>
    <r>
      <rPr>
        <b/>
        <sz val="10"/>
        <color indexed="8"/>
        <rFont val="Times New Roman"/>
        <family val="1"/>
        <charset val="204"/>
      </rPr>
      <t xml:space="preserve">1.6.38 </t>
    </r>
    <r>
      <rPr>
        <sz val="10"/>
        <color indexed="8"/>
        <rFont val="Times New Roman"/>
        <family val="1"/>
        <charset val="204"/>
      </rPr>
      <t>Замена ветхих сетей Ду 200мм. По ул. 8 Марта (от ул.Пионерская до ул. Первомайская)</t>
    </r>
  </si>
  <si>
    <r>
      <rPr>
        <b/>
        <sz val="10"/>
        <color indexed="8"/>
        <rFont val="Times New Roman"/>
        <family val="1"/>
        <charset val="204"/>
      </rPr>
      <t>1.6.39</t>
    </r>
    <r>
      <rPr>
        <sz val="10"/>
        <color indexed="8"/>
        <rFont val="Times New Roman"/>
        <family val="1"/>
        <charset val="204"/>
      </rPr>
      <t xml:space="preserve"> КР трубопровода канализации   Ду-300 от КК-1 до КК-2 по пер. Ижемский. </t>
    </r>
  </si>
  <si>
    <r>
      <rPr>
        <b/>
        <sz val="10"/>
        <color indexed="8"/>
        <rFont val="Times New Roman"/>
        <family val="1"/>
        <charset val="204"/>
      </rPr>
      <t>1.6.40</t>
    </r>
    <r>
      <rPr>
        <sz val="10"/>
        <color indexed="8"/>
        <rFont val="Times New Roman"/>
        <family val="1"/>
        <charset val="204"/>
      </rPr>
      <t xml:space="preserve"> КР сетей водопровода от ВК-1 по ул Западная до  д.65 по ул. Чехова и от ВК- 2 до д. 66 по ул. Западная.  </t>
    </r>
  </si>
  <si>
    <r>
      <rPr>
        <b/>
        <sz val="10"/>
        <color indexed="8"/>
        <rFont val="Times New Roman"/>
        <family val="1"/>
        <charset val="204"/>
      </rPr>
      <t>1.6.41</t>
    </r>
    <r>
      <rPr>
        <sz val="10"/>
        <color indexed="8"/>
        <rFont val="Times New Roman"/>
        <family val="1"/>
        <charset val="204"/>
      </rPr>
      <t xml:space="preserve"> КР сетей водопровода  Ду-200 мм  по ул. Ленинградская от ВК-1 у СОШ № 2 до ВК-3 по ул. Русанова. </t>
    </r>
  </si>
  <si>
    <r>
      <rPr>
        <b/>
        <sz val="10"/>
        <color indexed="8"/>
        <rFont val="Times New Roman"/>
        <family val="1"/>
        <charset val="204"/>
      </rPr>
      <t>1.6.42</t>
    </r>
    <r>
      <rPr>
        <sz val="10"/>
        <color indexed="8"/>
        <rFont val="Times New Roman"/>
        <family val="1"/>
        <charset val="204"/>
      </rPr>
      <t xml:space="preserve"> КР сетей водопровода  Ду-150 от ВК-3 по ул. Зеленая до ВКпр. у здания бывшей макаронной фабрики.</t>
    </r>
  </si>
  <si>
    <r>
      <rPr>
        <b/>
        <sz val="10"/>
        <color indexed="8"/>
        <rFont val="Times New Roman"/>
        <family val="1"/>
        <charset val="204"/>
      </rPr>
      <t>1.6.43</t>
    </r>
    <r>
      <rPr>
        <sz val="10"/>
        <color indexed="8"/>
        <rFont val="Times New Roman"/>
        <family val="1"/>
        <charset val="204"/>
      </rPr>
      <t xml:space="preserve"> КР сетей водопровода  Ду-150 от ВК по ул. Чехова до ВК-3 по ул. Зеленая.</t>
    </r>
  </si>
  <si>
    <r>
      <rPr>
        <b/>
        <sz val="10"/>
        <color indexed="8"/>
        <rFont val="Times New Roman"/>
        <family val="1"/>
        <charset val="204"/>
      </rPr>
      <t>1.6.44</t>
    </r>
    <r>
      <rPr>
        <sz val="10"/>
        <color indexed="8"/>
        <rFont val="Times New Roman"/>
        <family val="1"/>
        <charset val="204"/>
      </rPr>
      <t xml:space="preserve"> КР сетей водопровода  Ду-150  по ул. Привокзальная от ВК у д. 3 до ВК у д. 5 </t>
    </r>
  </si>
  <si>
    <r>
      <rPr>
        <b/>
        <sz val="10"/>
        <color indexed="8"/>
        <rFont val="Times New Roman"/>
        <family val="1"/>
        <charset val="204"/>
      </rPr>
      <t>1.6.45</t>
    </r>
    <r>
      <rPr>
        <sz val="10"/>
        <color indexed="8"/>
        <rFont val="Times New Roman"/>
        <family val="1"/>
        <charset val="204"/>
      </rPr>
      <t xml:space="preserve"> КР сооружений аэротенков на СБО (Путеец)</t>
    </r>
  </si>
  <si>
    <r>
      <rPr>
        <b/>
        <sz val="10"/>
        <color indexed="8"/>
        <rFont val="Times New Roman"/>
        <family val="1"/>
        <charset val="204"/>
      </rPr>
      <t xml:space="preserve">1.6.46 </t>
    </r>
    <r>
      <rPr>
        <sz val="10"/>
        <color indexed="8"/>
        <rFont val="Times New Roman"/>
        <family val="1"/>
        <charset val="204"/>
      </rPr>
      <t>КР водобашни,замена бака V 60 м/3(Сыня)</t>
    </r>
  </si>
  <si>
    <t>1.6.47 Выполнение работ по монтажу компенсатора и тепловой камеры ТК - на сетях от ТК-8 до ТК-10 по ул. Путейской в ПГТ Путеец г. Печора РК</t>
  </si>
  <si>
    <r>
      <rPr>
        <b/>
        <sz val="10"/>
        <color indexed="8"/>
        <rFont val="Times New Roman"/>
        <family val="1"/>
        <charset val="204"/>
      </rPr>
      <t>1.6.48</t>
    </r>
    <r>
      <rPr>
        <sz val="10"/>
        <color indexed="8"/>
        <rFont val="Times New Roman"/>
        <family val="1"/>
        <charset val="204"/>
      </rPr>
      <t xml:space="preserve"> КР коллектора по ул. Рабочая в районе школы Ду200(Кожва)</t>
    </r>
  </si>
  <si>
    <r>
      <rPr>
        <b/>
        <sz val="10"/>
        <color indexed="8"/>
        <rFont val="Times New Roman"/>
        <family val="1"/>
        <charset val="204"/>
      </rPr>
      <t>1.6.49</t>
    </r>
    <r>
      <rPr>
        <sz val="10"/>
        <color indexed="8"/>
        <rFont val="Times New Roman"/>
        <family val="1"/>
        <charset val="204"/>
      </rPr>
      <t xml:space="preserve"> КР крышек на аэротенках 32 шт.(Каджером)</t>
    </r>
  </si>
  <si>
    <r>
      <rPr>
        <b/>
        <sz val="10"/>
        <color indexed="8"/>
        <rFont val="Times New Roman"/>
        <family val="1"/>
        <charset val="204"/>
      </rPr>
      <t>1.6.51</t>
    </r>
    <r>
      <rPr>
        <sz val="10"/>
        <color indexed="8"/>
        <rFont val="Times New Roman"/>
        <family val="1"/>
        <charset val="204"/>
      </rPr>
      <t xml:space="preserve"> КР водопровода на участке от скв.№2-скв№1-ст.обезжел.-водобашня; ПГ-кот№ 58 (Ду100) (Косью)</t>
    </r>
  </si>
  <si>
    <r>
      <rPr>
        <b/>
        <sz val="10"/>
        <color indexed="8"/>
        <rFont val="Times New Roman"/>
        <family val="1"/>
        <charset val="204"/>
      </rPr>
      <t>1.6.52</t>
    </r>
    <r>
      <rPr>
        <sz val="10"/>
        <color indexed="8"/>
        <rFont val="Times New Roman"/>
        <family val="1"/>
        <charset val="204"/>
      </rPr>
      <t xml:space="preserve"> КР скважин №1,№2(Косью)</t>
    </r>
  </si>
  <si>
    <r>
      <rPr>
        <b/>
        <sz val="10"/>
        <color indexed="8"/>
        <rFont val="Times New Roman"/>
        <family val="1"/>
        <charset val="204"/>
      </rPr>
      <t>1.6.53</t>
    </r>
    <r>
      <rPr>
        <sz val="10"/>
        <color indexed="8"/>
        <rFont val="Times New Roman"/>
        <family val="1"/>
        <charset val="204"/>
      </rPr>
      <t xml:space="preserve"> Раскредитовка ж/д контейнера</t>
    </r>
  </si>
  <si>
    <r>
      <rPr>
        <b/>
        <sz val="10"/>
        <color indexed="8"/>
        <rFont val="Times New Roman"/>
        <family val="1"/>
        <charset val="204"/>
      </rPr>
      <t>1.6.54</t>
    </r>
    <r>
      <rPr>
        <sz val="10"/>
        <color indexed="8"/>
        <rFont val="Times New Roman"/>
        <family val="1"/>
        <charset val="204"/>
      </rPr>
      <t xml:space="preserve"> Выполнение работ  по капитальному ремонту сетей водоснабжния в п. Косью г. Печора Республики Коми</t>
    </r>
  </si>
  <si>
    <r>
      <rPr>
        <b/>
        <sz val="10"/>
        <color indexed="8"/>
        <rFont val="Times New Roman"/>
        <family val="1"/>
        <charset val="204"/>
      </rPr>
      <t xml:space="preserve">1.6.56 </t>
    </r>
    <r>
      <rPr>
        <sz val="10"/>
        <color indexed="8"/>
        <rFont val="Times New Roman"/>
        <family val="1"/>
        <charset val="204"/>
      </rPr>
      <t>Возмещение расходов по устранению аварийных ситуаций</t>
    </r>
  </si>
  <si>
    <r>
      <rPr>
        <b/>
        <sz val="10"/>
        <color indexed="8"/>
        <rFont val="Times New Roman"/>
        <family val="1"/>
        <charset val="204"/>
      </rPr>
      <t>1.6.57</t>
    </r>
    <r>
      <rPr>
        <sz val="10"/>
        <color indexed="8"/>
        <rFont val="Times New Roman"/>
        <family val="1"/>
        <charset val="204"/>
      </rPr>
      <t xml:space="preserve"> Преобретение и поставка котлоагрегата Энергия 3М-34 секции на котельной № 26 (п. Путеец)</t>
    </r>
  </si>
  <si>
    <r>
      <rPr>
        <b/>
        <sz val="10"/>
        <color indexed="8"/>
        <rFont val="Times New Roman"/>
        <family val="1"/>
        <charset val="204"/>
      </rPr>
      <t>1.6.58</t>
    </r>
    <r>
      <rPr>
        <sz val="10"/>
        <color indexed="8"/>
        <rFont val="Times New Roman"/>
        <family val="1"/>
        <charset val="204"/>
      </rPr>
      <t xml:space="preserve"> Преобретение и поставка котлоагрегата Энергия 3М-34 секции на котельной № 21 (п. Кожва)</t>
    </r>
  </si>
  <si>
    <r>
      <rPr>
        <b/>
        <sz val="10"/>
        <color indexed="8"/>
        <rFont val="Times New Roman"/>
        <family val="1"/>
        <charset val="204"/>
      </rPr>
      <t>1.6.59</t>
    </r>
    <r>
      <rPr>
        <sz val="10"/>
        <color indexed="8"/>
        <rFont val="Times New Roman"/>
        <family val="1"/>
        <charset val="204"/>
      </rPr>
      <t xml:space="preserve"> Преобретение и поставка котлоагрегата Энергия 3М - 34 секции на кот №22 (п. Озерный)</t>
    </r>
  </si>
  <si>
    <r>
      <rPr>
        <b/>
        <sz val="10"/>
        <color indexed="8"/>
        <rFont val="Times New Roman"/>
        <family val="1"/>
        <charset val="204"/>
      </rPr>
      <t>1.6.60</t>
    </r>
    <r>
      <rPr>
        <sz val="10"/>
        <color indexed="8"/>
        <rFont val="Times New Roman"/>
        <family val="1"/>
        <charset val="204"/>
      </rPr>
      <t xml:space="preserve"> Преобретение и поставка котлоагрегата Энергия 3М - 34 секции на кот №7 (Печора) нет</t>
    </r>
  </si>
  <si>
    <r>
      <rPr>
        <b/>
        <sz val="10"/>
        <color indexed="8"/>
        <rFont val="Times New Roman"/>
        <family val="1"/>
        <charset val="204"/>
      </rPr>
      <t>1.6.61</t>
    </r>
    <r>
      <rPr>
        <sz val="10"/>
        <color indexed="8"/>
        <rFont val="Times New Roman"/>
        <family val="1"/>
        <charset val="204"/>
      </rPr>
      <t xml:space="preserve"> Преобретение и поставка котлоагрегата Энергия 3М - 34 секции на кот №9 (Печора) нет</t>
    </r>
  </si>
  <si>
    <r>
      <rPr>
        <b/>
        <sz val="10"/>
        <color indexed="8"/>
        <rFont val="Times New Roman"/>
        <family val="1"/>
        <charset val="204"/>
      </rPr>
      <t>1.6.62</t>
    </r>
    <r>
      <rPr>
        <sz val="10"/>
        <color indexed="8"/>
        <rFont val="Times New Roman"/>
        <family val="1"/>
        <charset val="204"/>
      </rPr>
      <t xml:space="preserve"> Преобретение и поставка котлоагрегата Энергия 3М - 34 секции на кот №11 (Печора) нет</t>
    </r>
  </si>
  <si>
    <r>
      <rPr>
        <b/>
        <sz val="10"/>
        <color indexed="8"/>
        <rFont val="Times New Roman"/>
        <family val="1"/>
        <charset val="204"/>
      </rPr>
      <t>1.6.63</t>
    </r>
    <r>
      <rPr>
        <sz val="10"/>
        <color indexed="8"/>
        <rFont val="Times New Roman"/>
        <family val="1"/>
        <charset val="204"/>
      </rPr>
      <t xml:space="preserve"> Преобретение емкости V-50 м/3 (в комплектации с изоляцией) на кот №26 с обвязкой(п.Путеец)</t>
    </r>
  </si>
  <si>
    <r>
      <rPr>
        <b/>
        <sz val="10"/>
        <color indexed="8"/>
        <rFont val="Times New Roman"/>
        <family val="1"/>
        <charset val="204"/>
      </rPr>
      <t>1.6.64</t>
    </r>
    <r>
      <rPr>
        <sz val="10"/>
        <color indexed="8"/>
        <rFont val="Times New Roman"/>
        <family val="1"/>
        <charset val="204"/>
      </rPr>
      <t xml:space="preserve"> Преобретение емкости V-50 м/3 (в комплектации с изоляцией) на кот №51 с обвязкой(п.Сыня)</t>
    </r>
  </si>
  <si>
    <r>
      <rPr>
        <b/>
        <sz val="10"/>
        <color indexed="8"/>
        <rFont val="Times New Roman"/>
        <family val="1"/>
        <charset val="204"/>
      </rPr>
      <t>1.6.65</t>
    </r>
    <r>
      <rPr>
        <sz val="10"/>
        <color indexed="8"/>
        <rFont val="Times New Roman"/>
        <family val="1"/>
        <charset val="204"/>
      </rPr>
      <t xml:space="preserve"> Преобретение емкости V-50 м/3 (в комплектации с изоляцией) на кот № 23 с обвязкой (п.Кожва)</t>
    </r>
  </si>
  <si>
    <r>
      <rPr>
        <b/>
        <sz val="10"/>
        <color indexed="8"/>
        <rFont val="Times New Roman"/>
        <family val="1"/>
        <charset val="204"/>
      </rPr>
      <t xml:space="preserve">1.6.66 </t>
    </r>
    <r>
      <rPr>
        <sz val="10"/>
        <color indexed="8"/>
        <rFont val="Times New Roman"/>
        <family val="1"/>
        <charset val="204"/>
      </rPr>
      <t xml:space="preserve">Преобретение и поставка котла НР-18 на кот № 31 (п. Каджером) </t>
    </r>
    <r>
      <rPr>
        <sz val="10"/>
        <color indexed="30"/>
        <rFont val="Times New Roman"/>
        <family val="1"/>
        <charset val="204"/>
      </rPr>
      <t>2 шт.</t>
    </r>
  </si>
  <si>
    <r>
      <rPr>
        <b/>
        <sz val="10"/>
        <color indexed="8"/>
        <rFont val="Times New Roman"/>
        <family val="1"/>
        <charset val="204"/>
      </rPr>
      <t xml:space="preserve">1.6.67 </t>
    </r>
    <r>
      <rPr>
        <sz val="10"/>
        <color indexed="8"/>
        <rFont val="Times New Roman"/>
        <family val="1"/>
        <charset val="204"/>
      </rPr>
      <t xml:space="preserve">Преобретение и поставка котлов НР-18 (Чикшино) </t>
    </r>
    <r>
      <rPr>
        <sz val="10"/>
        <color indexed="30"/>
        <rFont val="Times New Roman"/>
        <family val="1"/>
        <charset val="204"/>
      </rPr>
      <t>1 шт.</t>
    </r>
  </si>
  <si>
    <r>
      <rPr>
        <b/>
        <sz val="10"/>
        <color indexed="8"/>
        <rFont val="Times New Roman"/>
        <family val="1"/>
        <charset val="204"/>
      </rPr>
      <t>1.6.68</t>
    </r>
    <r>
      <rPr>
        <sz val="10"/>
        <color indexed="8"/>
        <rFont val="Times New Roman"/>
        <family val="1"/>
        <charset val="204"/>
      </rPr>
      <t xml:space="preserve"> Преобретение и поставка сетевого пароподогревателя № 1 БПСВ -6,6 Гкл/ч (п. Набережный) </t>
    </r>
    <r>
      <rPr>
        <sz val="10"/>
        <color indexed="30"/>
        <rFont val="Times New Roman"/>
        <family val="1"/>
        <charset val="204"/>
      </rPr>
      <t>1 шт.</t>
    </r>
  </si>
  <si>
    <r>
      <rPr>
        <b/>
        <sz val="10"/>
        <color indexed="8"/>
        <rFont val="Times New Roman"/>
        <family val="1"/>
        <charset val="204"/>
      </rPr>
      <t>1.6.69</t>
    </r>
    <r>
      <rPr>
        <sz val="10"/>
        <color indexed="8"/>
        <rFont val="Times New Roman"/>
        <family val="1"/>
        <charset val="204"/>
      </rPr>
      <t xml:space="preserve"> Преобретение и поставка  котла ДКВР 2,5-13 </t>
    </r>
    <r>
      <rPr>
        <sz val="10"/>
        <color indexed="30"/>
        <rFont val="Times New Roman"/>
        <family val="1"/>
        <charset val="204"/>
      </rPr>
      <t>1шт.</t>
    </r>
    <r>
      <rPr>
        <sz val="10"/>
        <color indexed="8"/>
        <rFont val="Times New Roman"/>
        <family val="1"/>
        <charset val="204"/>
      </rPr>
      <t xml:space="preserve"> и  экономайзера ЭП 2-94 на кот № 42 (п. Набережный) </t>
    </r>
    <r>
      <rPr>
        <sz val="10"/>
        <color indexed="30"/>
        <rFont val="Times New Roman"/>
        <family val="1"/>
        <charset val="204"/>
      </rPr>
      <t>1шт.</t>
    </r>
  </si>
  <si>
    <r>
      <rPr>
        <b/>
        <sz val="10"/>
        <color indexed="8"/>
        <rFont val="Times New Roman"/>
        <family val="1"/>
        <charset val="204"/>
      </rPr>
      <t xml:space="preserve">1.6.70 </t>
    </r>
    <r>
      <rPr>
        <sz val="10"/>
        <color indexed="8"/>
        <rFont val="Times New Roman"/>
        <family val="1"/>
        <charset val="204"/>
      </rPr>
      <t>Поставка котла водогрейного безнакипного Кв-1,74 КВт (кот.31 п.Каджером)</t>
    </r>
  </si>
  <si>
    <r>
      <rPr>
        <b/>
        <sz val="10"/>
        <color indexed="8"/>
        <rFont val="Times New Roman"/>
        <family val="1"/>
        <charset val="204"/>
      </rPr>
      <t>1.6.71</t>
    </r>
    <r>
      <rPr>
        <sz val="10"/>
        <color indexed="8"/>
        <rFont val="Times New Roman"/>
        <family val="1"/>
        <charset val="204"/>
      </rPr>
      <t xml:space="preserve"> Преобретение и поставка Дымососа № 6,3 на кот № 53(Чикшино) </t>
    </r>
    <r>
      <rPr>
        <sz val="10"/>
        <color indexed="30"/>
        <rFont val="Times New Roman"/>
        <family val="1"/>
        <charset val="204"/>
      </rPr>
      <t>1шт.</t>
    </r>
  </si>
  <si>
    <r>
      <rPr>
        <b/>
        <sz val="10"/>
        <color indexed="8"/>
        <rFont val="Times New Roman"/>
        <family val="1"/>
        <charset val="204"/>
      </rPr>
      <t>1.6.72</t>
    </r>
    <r>
      <rPr>
        <sz val="10"/>
        <color indexed="8"/>
        <rFont val="Times New Roman"/>
        <family val="1"/>
        <charset val="204"/>
      </rPr>
      <t xml:space="preserve"> Преобретение и поставка Дымососа № 9 на кот № 54(Чикшино) </t>
    </r>
    <r>
      <rPr>
        <sz val="10"/>
        <color indexed="30"/>
        <rFont val="Times New Roman"/>
        <family val="1"/>
        <charset val="204"/>
      </rPr>
      <t>2шт. (1-Талый)</t>
    </r>
  </si>
  <si>
    <r>
      <rPr>
        <b/>
        <sz val="10"/>
        <color indexed="8"/>
        <rFont val="Times New Roman"/>
        <family val="1"/>
        <charset val="204"/>
      </rPr>
      <t>1.6.73</t>
    </r>
    <r>
      <rPr>
        <sz val="10"/>
        <color indexed="8"/>
        <rFont val="Times New Roman"/>
        <family val="1"/>
        <charset val="204"/>
      </rPr>
      <t xml:space="preserve"> Преобретение и поставка Дымососа № 9 (Косью) </t>
    </r>
    <r>
      <rPr>
        <sz val="10"/>
        <color indexed="30"/>
        <rFont val="Times New Roman"/>
        <family val="1"/>
        <charset val="204"/>
      </rPr>
      <t>1 шт.</t>
    </r>
  </si>
  <si>
    <r>
      <rPr>
        <b/>
        <sz val="10"/>
        <color indexed="8"/>
        <rFont val="Times New Roman"/>
        <family val="1"/>
        <charset val="204"/>
      </rPr>
      <t>1.6.74</t>
    </r>
    <r>
      <rPr>
        <sz val="10"/>
        <color indexed="8"/>
        <rFont val="Times New Roman"/>
        <family val="1"/>
        <charset val="204"/>
      </rPr>
      <t xml:space="preserve"> Преобретение и поставка котлов № 1,3 на Богатырь - 3К 0,93 МВт кот № 45 (п.Березовка) </t>
    </r>
    <r>
      <rPr>
        <sz val="10"/>
        <color indexed="30"/>
        <rFont val="Times New Roman"/>
        <family val="1"/>
        <charset val="204"/>
      </rPr>
      <t>1шт.</t>
    </r>
  </si>
  <si>
    <r>
      <rPr>
        <b/>
        <sz val="10"/>
        <color indexed="8"/>
        <rFont val="Times New Roman"/>
        <family val="1"/>
        <charset val="204"/>
      </rPr>
      <t>1.6.75</t>
    </r>
    <r>
      <rPr>
        <sz val="10"/>
        <color indexed="8"/>
        <rFont val="Times New Roman"/>
        <family val="1"/>
        <charset val="204"/>
      </rPr>
      <t xml:space="preserve"> Преобретение котла Богатырь 3К 0,93 МВт (Косью)</t>
    </r>
    <r>
      <rPr>
        <sz val="10"/>
        <color indexed="30"/>
        <rFont val="Times New Roman"/>
        <family val="1"/>
        <charset val="204"/>
      </rPr>
      <t xml:space="preserve"> 1шт.</t>
    </r>
  </si>
  <si>
    <r>
      <rPr>
        <b/>
        <sz val="10"/>
        <color indexed="8"/>
        <rFont val="Times New Roman"/>
        <family val="1"/>
        <charset val="204"/>
      </rPr>
      <t>1.6.76</t>
    </r>
    <r>
      <rPr>
        <sz val="10"/>
        <color indexed="8"/>
        <rFont val="Times New Roman"/>
        <family val="1"/>
        <charset val="204"/>
      </rPr>
      <t xml:space="preserve"> Раскредитовка ж/д контейнера</t>
    </r>
  </si>
  <si>
    <r>
      <rPr>
        <b/>
        <sz val="10"/>
        <rFont val="Times New Roman"/>
        <family val="1"/>
        <charset val="204"/>
      </rPr>
      <t xml:space="preserve">1.6.77 </t>
    </r>
    <r>
      <rPr>
        <sz val="10"/>
        <rFont val="Times New Roman"/>
        <family val="1"/>
        <charset val="204"/>
      </rPr>
      <t>Поставка резервуара стального для гор воды (для ООО "ТЭК-Печора")</t>
    </r>
  </si>
  <si>
    <r>
      <rPr>
        <b/>
        <sz val="10"/>
        <color indexed="8"/>
        <rFont val="Times New Roman"/>
        <family val="1"/>
        <charset val="204"/>
      </rPr>
      <t>1.6.78</t>
    </r>
    <r>
      <rPr>
        <sz val="10"/>
        <color indexed="8"/>
        <rFont val="Times New Roman"/>
        <family val="1"/>
        <charset val="204"/>
      </rPr>
      <t xml:space="preserve"> ПСД для котлов на кот № 60 (п. Кожва)</t>
    </r>
  </si>
  <si>
    <r>
      <rPr>
        <b/>
        <sz val="10"/>
        <color indexed="8"/>
        <rFont val="Times New Roman"/>
        <family val="1"/>
        <charset val="204"/>
      </rPr>
      <t>1.6.79</t>
    </r>
    <r>
      <rPr>
        <sz val="10"/>
        <color indexed="8"/>
        <rFont val="Times New Roman"/>
        <family val="1"/>
        <charset val="204"/>
      </rPr>
      <t xml:space="preserve"> Преобретение подогревателя горячей воды на пластинчатый водоподогреватель мощ. 1 Гкал/час (Изъяю)</t>
    </r>
  </si>
  <si>
    <r>
      <rPr>
        <b/>
        <sz val="10"/>
        <color indexed="8"/>
        <rFont val="Times New Roman"/>
        <family val="1"/>
        <charset val="204"/>
      </rPr>
      <t>1.6.80</t>
    </r>
    <r>
      <rPr>
        <sz val="10"/>
        <color indexed="8"/>
        <rFont val="Times New Roman"/>
        <family val="1"/>
        <charset val="204"/>
      </rPr>
      <t xml:space="preserve"> Приобритение насоса на котельную № 4</t>
    </r>
  </si>
  <si>
    <r>
      <rPr>
        <b/>
        <sz val="10"/>
        <color indexed="8"/>
        <rFont val="Times New Roman"/>
        <family val="1"/>
        <charset val="204"/>
      </rPr>
      <t>1.6.81</t>
    </r>
    <r>
      <rPr>
        <sz val="10"/>
        <color indexed="8"/>
        <rFont val="Times New Roman"/>
        <family val="1"/>
        <charset val="204"/>
      </rPr>
      <t xml:space="preserve"> Экспертиза насосов погружных фекальных и шкафа управления</t>
    </r>
  </si>
  <si>
    <r>
      <rPr>
        <b/>
        <sz val="10"/>
        <color indexed="8"/>
        <rFont val="Times New Roman"/>
        <family val="1"/>
        <charset val="204"/>
      </rPr>
      <t>1.6.82</t>
    </r>
    <r>
      <rPr>
        <sz val="10"/>
        <color indexed="8"/>
        <rFont val="Times New Roman"/>
        <family val="1"/>
        <charset val="204"/>
      </rPr>
      <t xml:space="preserve"> Преобретение воздуходувки ТВ-80/1,6 (здание блока воздуходувок) </t>
    </r>
    <r>
      <rPr>
        <sz val="10"/>
        <color indexed="30"/>
        <rFont val="Times New Roman"/>
        <family val="1"/>
        <charset val="204"/>
      </rPr>
      <t>2 шт.</t>
    </r>
  </si>
  <si>
    <r>
      <rPr>
        <b/>
        <sz val="10"/>
        <color indexed="8"/>
        <rFont val="Times New Roman"/>
        <family val="1"/>
        <charset val="204"/>
      </rPr>
      <t>1.6.83</t>
    </r>
    <r>
      <rPr>
        <sz val="10"/>
        <color indexed="8"/>
        <rFont val="Times New Roman"/>
        <family val="1"/>
        <charset val="204"/>
      </rPr>
      <t xml:space="preserve"> Преобретение Насоса фекального СМ 200-150-400-6 (КНС-11, г. Печора, ул. Октябрьская) </t>
    </r>
    <r>
      <rPr>
        <sz val="10"/>
        <color indexed="30"/>
        <rFont val="Times New Roman"/>
        <family val="1"/>
        <charset val="204"/>
      </rPr>
      <t>1 шт.</t>
    </r>
  </si>
  <si>
    <r>
      <rPr>
        <b/>
        <sz val="10"/>
        <color indexed="8"/>
        <rFont val="Times New Roman"/>
        <family val="1"/>
        <charset val="204"/>
      </rPr>
      <t>1.6.84</t>
    </r>
    <r>
      <rPr>
        <sz val="10"/>
        <color indexed="8"/>
        <rFont val="Times New Roman"/>
        <family val="1"/>
        <charset val="204"/>
      </rPr>
      <t xml:space="preserve"> Преобретение Насоса фекального СМ 150-125-315-6 (КНС-11, г. Печора, ул. Октябрьская) </t>
    </r>
    <r>
      <rPr>
        <sz val="10"/>
        <color indexed="30"/>
        <rFont val="Times New Roman"/>
        <family val="1"/>
        <charset val="204"/>
      </rPr>
      <t>2 шт.</t>
    </r>
  </si>
  <si>
    <r>
      <rPr>
        <b/>
        <sz val="10"/>
        <color indexed="8"/>
        <rFont val="Times New Roman"/>
        <family val="1"/>
        <charset val="204"/>
      </rPr>
      <t xml:space="preserve">1.6.85 </t>
    </r>
    <r>
      <rPr>
        <sz val="10"/>
        <color indexed="8"/>
        <rFont val="Times New Roman"/>
        <family val="1"/>
        <charset val="204"/>
      </rPr>
      <t xml:space="preserve">Преобретение Насоса фекального СМ 100-65-250/4 (КНС-7, пст. Луговой) </t>
    </r>
    <r>
      <rPr>
        <sz val="10"/>
        <color indexed="30"/>
        <rFont val="Times New Roman"/>
        <family val="1"/>
        <charset val="204"/>
      </rPr>
      <t>1 шт.</t>
    </r>
  </si>
  <si>
    <r>
      <rPr>
        <b/>
        <sz val="10"/>
        <color indexed="8"/>
        <rFont val="Times New Roman"/>
        <family val="1"/>
        <charset val="204"/>
      </rPr>
      <t>1.6.86</t>
    </r>
    <r>
      <rPr>
        <sz val="10"/>
        <color indexed="8"/>
        <rFont val="Times New Roman"/>
        <family val="1"/>
        <charset val="204"/>
      </rPr>
      <t xml:space="preserve"> Преобретение насоса ЭЦВ 6-16-90 </t>
    </r>
    <r>
      <rPr>
        <sz val="10"/>
        <color indexed="30"/>
        <rFont val="Times New Roman"/>
        <family val="1"/>
        <charset val="204"/>
      </rPr>
      <t>2 шт.</t>
    </r>
  </si>
  <si>
    <r>
      <rPr>
        <b/>
        <sz val="10"/>
        <color indexed="8"/>
        <rFont val="Times New Roman"/>
        <family val="1"/>
        <charset val="204"/>
      </rPr>
      <t>1.6.87</t>
    </r>
    <r>
      <rPr>
        <sz val="10"/>
        <color indexed="8"/>
        <rFont val="Times New Roman"/>
        <family val="1"/>
        <charset val="204"/>
      </rPr>
      <t xml:space="preserve"> Преобретение насоса ЭЦВ 6-25-70 </t>
    </r>
    <r>
      <rPr>
        <sz val="10"/>
        <color indexed="30"/>
        <rFont val="Times New Roman"/>
        <family val="1"/>
        <charset val="204"/>
      </rPr>
      <t>1 шт.</t>
    </r>
  </si>
  <si>
    <r>
      <t>1.6.</t>
    </r>
    <r>
      <rPr>
        <b/>
        <sz val="10"/>
        <color indexed="8"/>
        <rFont val="Times New Roman"/>
        <family val="1"/>
        <charset val="204"/>
      </rPr>
      <t>88</t>
    </r>
    <r>
      <rPr>
        <sz val="10"/>
        <color indexed="8"/>
        <rFont val="Times New Roman"/>
        <family val="1"/>
        <charset val="204"/>
      </rPr>
      <t xml:space="preserve"> Преобретение насоса ЭЦВ 6-25-90 </t>
    </r>
    <r>
      <rPr>
        <sz val="10"/>
        <color indexed="30"/>
        <rFont val="Times New Roman"/>
        <family val="1"/>
        <charset val="204"/>
      </rPr>
      <t>8 шт.</t>
    </r>
  </si>
  <si>
    <r>
      <rPr>
        <b/>
        <sz val="10"/>
        <color indexed="8"/>
        <rFont val="Times New Roman"/>
        <family val="1"/>
        <charset val="204"/>
      </rPr>
      <t xml:space="preserve">1.6.89 </t>
    </r>
    <r>
      <rPr>
        <sz val="10"/>
        <color indexed="8"/>
        <rFont val="Times New Roman"/>
        <family val="1"/>
        <charset val="204"/>
      </rPr>
      <t xml:space="preserve">Преобретение насоса ЭЦВ 6-25-100 </t>
    </r>
    <r>
      <rPr>
        <sz val="10"/>
        <color indexed="30"/>
        <rFont val="Times New Roman"/>
        <family val="1"/>
        <charset val="204"/>
      </rPr>
      <t>8 шт.</t>
    </r>
  </si>
  <si>
    <r>
      <rPr>
        <b/>
        <sz val="10"/>
        <color indexed="8"/>
        <rFont val="Times New Roman"/>
        <family val="1"/>
        <charset val="204"/>
      </rPr>
      <t>1.6.90</t>
    </r>
    <r>
      <rPr>
        <sz val="10"/>
        <color indexed="8"/>
        <rFont val="Times New Roman"/>
        <family val="1"/>
        <charset val="204"/>
      </rPr>
      <t xml:space="preserve"> Преобретение насоса ЭЦВ 8-40-120 </t>
    </r>
    <r>
      <rPr>
        <sz val="10"/>
        <color indexed="30"/>
        <rFont val="Times New Roman"/>
        <family val="1"/>
        <charset val="204"/>
      </rPr>
      <t>2 шт.</t>
    </r>
  </si>
  <si>
    <r>
      <rPr>
        <b/>
        <sz val="10"/>
        <color indexed="8"/>
        <rFont val="Times New Roman"/>
        <family val="1"/>
        <charset val="204"/>
      </rPr>
      <t>1.6.91</t>
    </r>
    <r>
      <rPr>
        <sz val="10"/>
        <color indexed="8"/>
        <rFont val="Times New Roman"/>
        <family val="1"/>
        <charset val="204"/>
      </rPr>
      <t xml:space="preserve"> Преобретение выключателя автоматического АВ2М-10С  1000А, стационарный с электроприводом.( насосная станция 2-го подъема ГРЭС)</t>
    </r>
  </si>
  <si>
    <r>
      <rPr>
        <b/>
        <sz val="10"/>
        <color indexed="8"/>
        <rFont val="Times New Roman"/>
        <family val="1"/>
        <charset val="204"/>
      </rPr>
      <t xml:space="preserve">1.6.92 </t>
    </r>
    <r>
      <rPr>
        <sz val="10"/>
        <color indexed="8"/>
        <rFont val="Times New Roman"/>
        <family val="1"/>
        <charset val="204"/>
      </rPr>
      <t>Преобретение устройства  плавного  пуска  двигателей на КНС-2  ( MCD5-0141B-T5-G2X-00-CV1)</t>
    </r>
  </si>
  <si>
    <r>
      <rPr>
        <b/>
        <sz val="10"/>
        <color indexed="8"/>
        <rFont val="Times New Roman"/>
        <family val="1"/>
        <charset val="204"/>
      </rPr>
      <t>1.6.93</t>
    </r>
    <r>
      <rPr>
        <sz val="10"/>
        <color indexed="8"/>
        <rFont val="Times New Roman"/>
        <family val="1"/>
        <charset val="204"/>
      </rPr>
      <t xml:space="preserve"> Преобретение фильтрующего материала для фильтров ГСО и СО п. Луговой (песок, гравий)</t>
    </r>
  </si>
  <si>
    <r>
      <rPr>
        <b/>
        <sz val="10"/>
        <color indexed="8"/>
        <rFont val="Times New Roman"/>
        <family val="1"/>
        <charset val="204"/>
      </rPr>
      <t>1.6.94</t>
    </r>
    <r>
      <rPr>
        <sz val="10"/>
        <color indexed="8"/>
        <rFont val="Times New Roman"/>
        <family val="1"/>
        <charset val="204"/>
      </rPr>
      <t xml:space="preserve"> Приобретение насосов "Иртыш" РФ 2 200/450.430-35-37/6-206 с кабелем L=35 м. Количество 2 шт.</t>
    </r>
  </si>
  <si>
    <r>
      <rPr>
        <b/>
        <sz val="10"/>
        <color indexed="8"/>
        <rFont val="Times New Roman"/>
        <family val="1"/>
        <charset val="204"/>
      </rPr>
      <t>1.6.95</t>
    </r>
    <r>
      <rPr>
        <sz val="10"/>
        <color indexed="8"/>
        <rFont val="Times New Roman"/>
        <family val="1"/>
        <charset val="204"/>
      </rPr>
      <t xml:space="preserve"> Шкаф управления "Иртыш" ШУ 1-2.37.П2.6-31(К) Количество 1шт.</t>
    </r>
  </si>
  <si>
    <r>
      <rPr>
        <b/>
        <sz val="10"/>
        <color indexed="8"/>
        <rFont val="Times New Roman"/>
        <family val="1"/>
        <charset val="204"/>
      </rPr>
      <t>1.6.96</t>
    </r>
    <r>
      <rPr>
        <sz val="10"/>
        <color indexed="8"/>
        <rFont val="Times New Roman"/>
        <family val="1"/>
        <charset val="204"/>
      </rPr>
      <t xml:space="preserve"> Преобретение Насос погружной марки ЭЦВ 6-10-140</t>
    </r>
  </si>
  <si>
    <r>
      <rPr>
        <b/>
        <sz val="10"/>
        <color indexed="8"/>
        <rFont val="Times New Roman"/>
        <family val="1"/>
        <charset val="204"/>
      </rPr>
      <t>1.6.97</t>
    </r>
    <r>
      <rPr>
        <sz val="10"/>
        <color indexed="8"/>
        <rFont val="Times New Roman"/>
        <family val="1"/>
        <charset val="204"/>
      </rPr>
      <t xml:space="preserve"> Преобретение Насос погружной марки ЭЦВ 6-16-110</t>
    </r>
  </si>
  <si>
    <r>
      <rPr>
        <b/>
        <sz val="10"/>
        <color indexed="8"/>
        <rFont val="Times New Roman"/>
        <family val="1"/>
        <charset val="204"/>
      </rPr>
      <t>1.6.98</t>
    </r>
    <r>
      <rPr>
        <sz val="10"/>
        <color indexed="8"/>
        <rFont val="Times New Roman"/>
        <family val="1"/>
        <charset val="204"/>
      </rPr>
      <t xml:space="preserve"> Преобретение Насос погружной марки ЭЦВ 8-25-125</t>
    </r>
  </si>
  <si>
    <r>
      <rPr>
        <b/>
        <sz val="10"/>
        <color indexed="8"/>
        <rFont val="Times New Roman"/>
        <family val="1"/>
        <charset val="204"/>
      </rPr>
      <t>1.6.99</t>
    </r>
    <r>
      <rPr>
        <sz val="10"/>
        <color indexed="8"/>
        <rFont val="Times New Roman"/>
        <family val="1"/>
        <charset val="204"/>
      </rPr>
      <t xml:space="preserve"> Преобретение Насос погружной марки ЭЦВ 6-10-110</t>
    </r>
  </si>
  <si>
    <r>
      <rPr>
        <b/>
        <sz val="10"/>
        <color indexed="8"/>
        <rFont val="Times New Roman"/>
        <family val="1"/>
        <charset val="204"/>
      </rPr>
      <t>1.6.100</t>
    </r>
    <r>
      <rPr>
        <sz val="10"/>
        <color indexed="8"/>
        <rFont val="Times New Roman"/>
        <family val="1"/>
        <charset val="204"/>
      </rPr>
      <t xml:space="preserve"> Преобретение Насос погружной марки ЭЦВ 6-10-80</t>
    </r>
  </si>
  <si>
    <r>
      <rPr>
        <b/>
        <sz val="10"/>
        <color indexed="8"/>
        <rFont val="Times New Roman"/>
        <family val="1"/>
        <charset val="204"/>
      </rPr>
      <t>1.6.101</t>
    </r>
    <r>
      <rPr>
        <sz val="10"/>
        <color indexed="8"/>
        <rFont val="Times New Roman"/>
        <family val="1"/>
        <charset val="204"/>
      </rPr>
      <t xml:space="preserve"> Преобретение Насос погружной марки ЭЦВ 5-6,3-80</t>
    </r>
  </si>
  <si>
    <r>
      <rPr>
        <b/>
        <sz val="10"/>
        <color indexed="8"/>
        <rFont val="Times New Roman"/>
        <family val="1"/>
        <charset val="204"/>
      </rPr>
      <t>1.6.102</t>
    </r>
    <r>
      <rPr>
        <sz val="10"/>
        <color indexed="8"/>
        <rFont val="Times New Roman"/>
        <family val="1"/>
        <charset val="204"/>
      </rPr>
      <t xml:space="preserve"> Преобретение Насос марки Д 320/50</t>
    </r>
  </si>
  <si>
    <r>
      <rPr>
        <b/>
        <sz val="10"/>
        <color indexed="8"/>
        <rFont val="Times New Roman"/>
        <family val="1"/>
        <charset val="204"/>
      </rPr>
      <t>1.6.103</t>
    </r>
    <r>
      <rPr>
        <sz val="10"/>
        <color indexed="8"/>
        <rFont val="Times New Roman"/>
        <family val="1"/>
        <charset val="204"/>
      </rPr>
      <t xml:space="preserve"> Преобретение Насос марки Д 315/70</t>
    </r>
  </si>
  <si>
    <r>
      <rPr>
        <b/>
        <sz val="10"/>
        <color indexed="8"/>
        <rFont val="Times New Roman"/>
        <family val="1"/>
        <charset val="204"/>
      </rPr>
      <t>1.6.104</t>
    </r>
    <r>
      <rPr>
        <sz val="10"/>
        <color indexed="8"/>
        <rFont val="Times New Roman"/>
        <family val="1"/>
        <charset val="204"/>
      </rPr>
      <t xml:space="preserve"> Преобретение Газодувка ФЭ-102</t>
    </r>
  </si>
  <si>
    <r>
      <rPr>
        <b/>
        <sz val="10"/>
        <color indexed="8"/>
        <rFont val="Times New Roman"/>
        <family val="1"/>
        <charset val="204"/>
      </rPr>
      <t>1.6.105</t>
    </r>
    <r>
      <rPr>
        <sz val="10"/>
        <color indexed="8"/>
        <rFont val="Times New Roman"/>
        <family val="1"/>
        <charset val="204"/>
      </rPr>
      <t xml:space="preserve"> Раскредитовка ж/д контейнера</t>
    </r>
  </si>
  <si>
    <r>
      <rPr>
        <b/>
        <sz val="10"/>
        <color indexed="8"/>
        <rFont val="Times New Roman"/>
        <family val="1"/>
        <charset val="204"/>
      </rPr>
      <t>1.6.106</t>
    </r>
    <r>
      <rPr>
        <sz val="10"/>
        <color indexed="8"/>
        <rFont val="Times New Roman"/>
        <family val="1"/>
        <charset val="204"/>
      </rPr>
      <t xml:space="preserve"> КР здания котельной № 8</t>
    </r>
  </si>
  <si>
    <t>Повышения уровня благоустройства и качества городской среды</t>
  </si>
  <si>
    <t>КУМС</t>
  </si>
  <si>
    <t>Повышение уровня благоустройства и качества  городской среды</t>
  </si>
  <si>
    <r>
      <rPr>
        <b/>
        <sz val="10"/>
        <color indexed="8"/>
        <rFont val="Times New Roman"/>
        <family val="1"/>
        <charset val="204"/>
      </rPr>
      <t>1.8.1</t>
    </r>
    <r>
      <rPr>
        <sz val="10"/>
        <color indexed="8"/>
        <rFont val="Times New Roman"/>
        <family val="1"/>
        <charset val="204"/>
      </rPr>
      <t xml:space="preserve"> Снос внтхих домов </t>
    </r>
  </si>
  <si>
    <t>Контрольное событие п. 1,8.: Повышение уровня благоустройства и качества  городской среды</t>
  </si>
  <si>
    <t>1.8</t>
  </si>
  <si>
    <t xml:space="preserve">предупреждения угрозы жизни и здоровью людей;
- предупреждения и ликвидации болезней животных и их последствий;
. защиты населения от болезней, общих для человека и животных;
. регулирования численности безнадзорных животных.
</t>
  </si>
  <si>
    <t xml:space="preserve">контрольное событие п. 1.9: - предупреждения угрозы жизни и здоровью людей;
- предупреждения и ликвидации болезней животных и их последствий;
- защиты населения от болезней, общих для человека и животных;
- регулирования численности безнадзорных животных.
</t>
  </si>
  <si>
    <t>1.9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</si>
  <si>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</si>
  <si>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Итого по подпрограмме 3</t>
  </si>
  <si>
    <t>Подпрограмма 2. Комплексное освоение и развитие  территорий в целях жилищного строительства на территории  МО МР "Печора"</t>
  </si>
  <si>
    <t>2.1.1</t>
  </si>
  <si>
    <t>ИТОГО</t>
  </si>
  <si>
    <t>Обеспечение осуществления дорожной деятельности</t>
  </si>
  <si>
    <t>Васильева Н. Г.</t>
  </si>
  <si>
    <t>ОБДХП</t>
  </si>
  <si>
    <t>Оборудование и содержание ледовых переправ и зимних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</si>
  <si>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</si>
  <si>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Реконструкция, капитальный ремонт и ремонт автомобильных дорог</t>
  </si>
  <si>
    <t>3.5</t>
  </si>
  <si>
    <t>Обустройство автомобильных дорог общего пользования местного значения</t>
  </si>
  <si>
    <t>3.5.1</t>
  </si>
  <si>
    <t xml:space="preserve">Содержание дорожного ограждения на автомобильной дороге "г.Печора - д.Бызовая - д.Медвежская - д.Конецбор" </t>
  </si>
  <si>
    <t>3.5.2</t>
  </si>
  <si>
    <t>Установка дорожных знаков</t>
  </si>
  <si>
    <t>3.5.3</t>
  </si>
  <si>
    <t>Выполнение работ по установке недостающих и замене поврежденных или несоответствующих стандартам секций барьерного ограждения на автомобильной дороге «г. Печора – д. Бызовая - д. Медвежская – д. Конецбор»</t>
  </si>
  <si>
    <t>3.5.4</t>
  </si>
  <si>
    <t>Нанесение дорожной разметки</t>
  </si>
  <si>
    <t>3.5.5</t>
  </si>
  <si>
    <t>Ликвидация не санкционированых съездов</t>
  </si>
  <si>
    <t>3.5.6</t>
  </si>
  <si>
    <t>Подрезка кустарников вдоль автомобильных дорог</t>
  </si>
  <si>
    <t>3.6</t>
  </si>
  <si>
    <t>Мероприятия в области пассажирского транспорта</t>
  </si>
  <si>
    <t>3.6.1</t>
  </si>
  <si>
    <t>Обустройство вертолетной площадки</t>
  </si>
  <si>
    <t>3.6.2</t>
  </si>
  <si>
    <t>Обустройство причалов в районе паромной переправы</t>
  </si>
  <si>
    <t>3.7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</si>
  <si>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</si>
  <si>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2.1.1. Проведение работ связанных с подведением инженерной инфраструктуры к новым земельным участкам, предназначеннным по жилищное строительство</t>
  </si>
  <si>
    <t>Всего</t>
  </si>
  <si>
    <t>Итого по подпрограмме:</t>
  </si>
  <si>
    <t>ИТОГО ПО ПРОГРАММЕ:</t>
  </si>
  <si>
    <t>Основное мероприятие 1.1 Создание и совершенствование информационной и нормативно-правовой базы туристской отрасли</t>
  </si>
  <si>
    <t>Пополнение, обновление нормативно-правовой базы, создание электронной базы по туризму</t>
  </si>
  <si>
    <t>Мероприятие 1.1.1                                                           Работа координационного совета по туризму при главе администрации муниципального района «Печора» и совершенствование его деятельности</t>
  </si>
  <si>
    <t xml:space="preserve">Согласованность действий заинтересованных органов исполнительной власти, органов местного самоуправления, учреждений, предприятий и организаций МР «Печора» по решению вопросов в сфере туризма  </t>
  </si>
  <si>
    <t>Мероприятие 1.1.2Пополнение, обновление нормативно-правовой базы в сфере туризма</t>
  </si>
  <si>
    <t>Регулярно обновляемая нормативно-правовая база</t>
  </si>
  <si>
    <t>Мероприятие 1.1.3 Создание электронной базы по туризму</t>
  </si>
  <si>
    <t>Узнаваемость туристских объектов МР "Печора"</t>
  </si>
  <si>
    <t>Контрольное событие  Выпуск электронного справочника «Туризм в МР «Печора»</t>
  </si>
  <si>
    <t>Основное мероприятие 1.2 Совершенствование организации туристкой деятельности и управления развитием туризма</t>
  </si>
  <si>
    <t>Установление межрегиональных и международных связей, создание муниципального учреждения для решения и выполнения целей и задач отрасли «туризм», разработка и  сертификация туристских маршрутов</t>
  </si>
  <si>
    <t>Мероприятие 1.2.1                                                 Установление межрегиональных и международных связей в сфере туризма</t>
  </si>
  <si>
    <t>Шахова И.А.</t>
  </si>
  <si>
    <t>Выход туристских продуктов МР "Печора" на международный и межрегиональный уровень</t>
  </si>
  <si>
    <t>Мероприятие 1.2.2  Информирование объектов туристской индустрии МР "Печора" о возможностях получения господдержки за счет средств бюджета РК</t>
  </si>
  <si>
    <t>Расширение возможностей по развитию туризма у субъектов туриндустрии</t>
  </si>
  <si>
    <t>Мероприятие 1.2.3  Участие в реализации республиканских проектов, направленных на развитие туризма в МР "Печора"</t>
  </si>
  <si>
    <t>Реализация республиканских проектов</t>
  </si>
  <si>
    <t>Контрольное событие Реализация республиканского проекта на территории МР «Печора»</t>
  </si>
  <si>
    <t>Мероприятие 1.2.4   Разработка и реализация проекта по созданию муниципального учреждения для решения и выполнения целей и задач отрасли "туризм"Разработка и реализация проекта по созданию муниципального учреждения для решения и выполнения целей и задач отрасли "туризм"</t>
  </si>
  <si>
    <t>Создание муниципального учреждения для решения и выполнения целей и задач развития туризма</t>
  </si>
  <si>
    <t>Мероприятие 1.2.5                                                  Сертификация туристских продуктов (маршрутов) на территории МР "Печора", (в т. ч. субсидирование субъектам  туристской индустрии части расходов в порядке определенном приложением  к подпрограмме)</t>
  </si>
  <si>
    <t>Появление сертифицированных туристских продуктов (маршрутов)</t>
  </si>
  <si>
    <t>Контрольное событие                                                     Появление сертифицированных туристских маршрутов на территории МР «Печора»</t>
  </si>
  <si>
    <t>Основное мероприятие 1.3 Содействие развитию объектов туристкой инфраструктуры МР «Печора»</t>
  </si>
  <si>
    <t>Контрольное событие                                         Окончание работ по строительству объекта «Административно-бытовой центр в составе турбазы в д. Бызовой»</t>
  </si>
  <si>
    <t>Основное мероприятие 1.4.                                            Создание современной системы информационного обеспечения туристской деятельности и продвижения туристского продукта</t>
  </si>
  <si>
    <t>Выпуск рекламной продукции, обновление раздела «туризм» на сайте управления культуры и туризма, участие в туристских выставках в целях продвижения туристских продуктов МР «Печора», продвижение бренда, повышение информативности туристских объектов</t>
  </si>
  <si>
    <t>Мероприятие 1.4.1.                                               Участие в международных и региональных туристских выставках в России и за рубежом в целях продвижения туристских продуктов МР "Печора"</t>
  </si>
  <si>
    <t>Увеличение потока туристов из других регионов в МР "Печора"</t>
  </si>
  <si>
    <t xml:space="preserve">Мероприятие 1.4.2.                                                                 Установка дорожных знаков и другой ориентирующей информации для туристов  </t>
  </si>
  <si>
    <t>Обеспечение информативной и доступной навигации для туристов</t>
  </si>
  <si>
    <t>Контрольное событие                                            Установка ориентирующих  знаков на территории геологического заказника «Скалы Каменки»</t>
  </si>
  <si>
    <t>Мероприятие 1.4.3.                                                  Разработка и выпуск рекламно-информационной продукции: издание тематических буклетов, туристских карт, каталогов, брошюр о туризме и туристских ресурсах МР «Печора»</t>
  </si>
  <si>
    <t>Популяризация туризма в МР "Печора"</t>
  </si>
  <si>
    <t>Мероприятие 1.4.4.                                               Разработка и выпуск рекламно-информационной продукции: издание тематических буклетов, туристских карт, каталогов, брошюр о туризме и туристских ресурсах МР «Печора»</t>
  </si>
  <si>
    <t xml:space="preserve">Мероприятие 1.4.5.                                                    Поддержка, обновление и продвижение раздела «туризм» на сайте Управления культуры и туризма </t>
  </si>
  <si>
    <t>Привлечение и информирование потенциальных туристов</t>
  </si>
  <si>
    <t>Мероприятие 1.4.6.                                                    Продвижение бренда туризма МР "Печора"</t>
  </si>
  <si>
    <t>Узнаваемость бренда туризма МР "Печора" – мамонтенок в коми-костюме</t>
  </si>
  <si>
    <t>Основное мероприятие 1.5.                     Повышение качества обслуживания в сфере туризма, подготовка кадров</t>
  </si>
  <si>
    <t>Повышение квалификации специалистов туризма, методическая помощь, семинары, стажировки,</t>
  </si>
  <si>
    <t>Мероприятие 1.5.1. Содействие развитию туристских объединений, в т.ч. молодежных, детских</t>
  </si>
  <si>
    <t>Популяризация туризма среди всех слоев населения</t>
  </si>
  <si>
    <t>Мероприятие 1.5.2                                                  Организационно-методическая поддержка системы туристского образования: обучение, семинары, стажировки, методическая помощь.</t>
  </si>
  <si>
    <t>Повышение квалификационного уровня специалистов туризма, высокое качество обслуживания туристов</t>
  </si>
  <si>
    <t>Контрольное событие                                                 Проведение семинара с приглашенными специалистами по туризму из др. регионов</t>
  </si>
  <si>
    <t xml:space="preserve">Основное мероприятие 1.6.                                      Развитие различных видов и форм туризма </t>
  </si>
  <si>
    <t>Мероприятие 1.6.1.                                                         Развитие водно-круизного туризма в муниципальном районе «Печора»</t>
  </si>
  <si>
    <t>Развитие водно-круизного туризма</t>
  </si>
  <si>
    <t>Мероприятие 1.6.2.                                                   Развитие экологического туризма (разработка и благоустройство экологических маршрутов и троп)</t>
  </si>
  <si>
    <t>Разработка и благоустройство маршрутов и троп</t>
  </si>
  <si>
    <t>Контрольное событие                                                   Благоустройство экологической тропы в р-не д. Бызовой</t>
  </si>
  <si>
    <t>Мероприятие 1.6.3.                                                     Разработка и реализация проекта конкурса «Лучшая экскурсия на территории МР "Печора"</t>
  </si>
  <si>
    <t>Формирование базы потенциальных туристских маршрутов и экологических троп для дальнейшей реализации проектов</t>
  </si>
  <si>
    <t>Мероприятие 1.6.4.                                                      Содействие развитию приключенческого туризма (охота, рыбалка)</t>
  </si>
  <si>
    <t>Развитие приключенческого туризма</t>
  </si>
  <si>
    <t>Мероприятие 1.6.5. Развитие делового туризма на территории муниципального района «Печора»: коллегии, конференции, конгрессы</t>
  </si>
  <si>
    <t>Развитие делового туризма</t>
  </si>
  <si>
    <t>Мероприятие 1.6.6.                                                      Разработка и реализация проектов по развитию событийного туризма («Праздник рыбного пирога»).</t>
  </si>
  <si>
    <t>Развитие событийного туризма, привлечение туристского потока в МР "Печора"</t>
  </si>
  <si>
    <t>Мероприятие 1.6.7.                                                        Разработка и реализация проектов по развитию спортивного туризма (туристский праздник «Встречи у костра»)</t>
  </si>
  <si>
    <t>Популяризация спортивного туризма</t>
  </si>
  <si>
    <t>Мероприятие 1.6.8.                                                     Проведение фотоконкурса "Все грани туризма", посвященного Международному дню туризма</t>
  </si>
  <si>
    <t>Шахова И.А.- начальник Управления культуры и туризма </t>
  </si>
  <si>
    <t>Популяризация всех видов туризма в МР "Печора"</t>
  </si>
  <si>
    <t>Мероприятие 1.6.9.                                                     Разработка и реализация проектов по развитию зимнего туризма (спортивное ориентирование на лыжах и т.д.)</t>
  </si>
  <si>
    <t>Популяризация зимнего туризма</t>
  </si>
  <si>
    <t>Мероприятие 1.6.10.                                                Разработка и реализация проектов по проведению туристских соревнований (соревнования на скалах Джинтуя, скалах Каменки  и т.д.)</t>
  </si>
  <si>
    <t>Мероприятие 1.6.11. Подготовка и участие муниципальной команды по спортивно-пешеходному туризму в соревнованиях РК, РФ</t>
  </si>
  <si>
    <t>Привлечение населения к занятиям спортивно-пешеходным туризмом, формирование муниципальной команды, участие команды в соревнованиях</t>
  </si>
  <si>
    <t>Задача 2. Повышение конкурентоспособности туристических услуг за счет качества обслуживания туристов.</t>
  </si>
  <si>
    <t>Задача 3 . Популяризация приоритетных видов туризма и формирование конкурентоспособных туристических продуктов</t>
  </si>
  <si>
    <t>Основное мероприятие 1.1. Содействие развитию объектов туристкой инфраструктуры МР "Печора"</t>
  </si>
  <si>
    <t>Мероприятие 1.1.1                                                          Грантовый конкурс на разработку и реализацию проектов, направленных на развитие инфраструктуры туризма среди поселений муниципального района «Печора»</t>
  </si>
  <si>
    <t>Мероприятие 1.1.2                                                          Строительство туристской базы в районе д. Бызовой</t>
  </si>
  <si>
    <t xml:space="preserve">Мероприятие 1.1.3.                                                    Строительный надзор за строительством  АБЦ в составе турбазы в районе д. Бызовой </t>
  </si>
  <si>
    <t xml:space="preserve">Мероприятие 1.1.4.                                                        Строительство историко-культурного комплекса в д. Бызовой      </t>
  </si>
  <si>
    <t xml:space="preserve">Мероприятие 1.1.5.                                                      Строительный надзор за строительством СКЦ в составе Историко-культурного комплекса в д. Бызовой   </t>
  </si>
  <si>
    <t>Мероприятие 1.1.6.                                                     Изменения в проектную документацию на строительство объекта «Социально-культурный центр с универсальным залом на 100 мест в деревне Бызовая»</t>
  </si>
  <si>
    <t>Мероприятие 1.1.7.                                                                            Приобретение скалодрома</t>
  </si>
  <si>
    <t xml:space="preserve">Мероприятие 1.1.8.                                     Разработка проектов "Обустройство туристского маршрута д. Аранец  - Саблинский хребет", «Строительство турбазы в д. Аранец» </t>
  </si>
  <si>
    <t>Мероприятие 1.1.9.                                                     Разработка проекта строительства на территории ГП «Путеец» тематического культурно-познавательного комплекса «Страна счастья» Приобретение туристского снаряжения, инвентаря</t>
  </si>
  <si>
    <t>Мероприятие 1.1.10.                                                     Формирование банка  проектов и предложений по развитию инфраструктуры туризма</t>
  </si>
  <si>
    <t xml:space="preserve">План мероприятий по реализации муниципальной программы "Жилье, жилищно-коммунальное хозяйство и территориальное развитие МО МР "Печора"
</t>
  </si>
  <si>
    <t>Подпрограмма 1 Улучшение состояния жилищно-коммунального комплекса на территории МО МР "Печора"</t>
  </si>
  <si>
    <t>Задача 1 "Обеспечение эффективной работы объектов жилищно-коммунальной сферы"</t>
  </si>
  <si>
    <t>Основное мероприятие 1.1.1. Реализация инвестиционных проектов в сфере жилищного строительства и реконструкции жилищного фонда</t>
  </si>
  <si>
    <t>Мероприятие 1.1.1.1 Разработка проектно-сметной документации  на реконструкцию здания общежития Соц.59</t>
  </si>
  <si>
    <t>Мероприятие 1.1.2.1 Разработка проектно-сметной документации  на реконструкцию здания общежития  Соц.1</t>
  </si>
  <si>
    <t>Улучшение качества жизни населения</t>
  </si>
  <si>
    <t xml:space="preserve"> Отлов и содержание безнадзорных животных</t>
  </si>
  <si>
    <t>Задача 1 "Реализация инвестиционных проектов по обеспечению новых земельных участков под жилищное строительство инженерной и дорожной инфраструктуры"</t>
  </si>
  <si>
    <t>Улучшение условий проживания населения</t>
  </si>
  <si>
    <t>Подпрограмма 3. "Дорожное хозяйство и траспорт МО МР "Печора"</t>
  </si>
  <si>
    <t>Задача 1 "Поддержание в надлежащем состоянии существующией сети автомобильных дорог общего пользования местного значения"</t>
  </si>
  <si>
    <t>Повышение безопасности дорожного движения</t>
  </si>
  <si>
    <t>Обеспечение потребностей населения</t>
  </si>
  <si>
    <t>Подпрограмма 4 "Повышение собираемости средств с потребителей(населения) за жилищно-коммунальные услуги МО МР "Печора"</t>
  </si>
  <si>
    <t>Задача 1 "Недопущение роста задолженности за жилищно-коммунальные услуги"</t>
  </si>
  <si>
    <t>Ответственный руководитель (Ф.И.О., должность)</t>
  </si>
  <si>
    <t>Ответственный руководитель(Ф.И.О.,   должность)</t>
  </si>
  <si>
    <t>МКУ "Управление капитального строительства"</t>
  </si>
  <si>
    <t>Директор МКУ "УКС" Рочев А.А.</t>
  </si>
  <si>
    <t>Заведующий отделом жилищно-коммунального хозяйства администрации МР "Печора"Смирнова Е.Ю.</t>
  </si>
  <si>
    <t>Председатель комитета по управлкению муниципальной собственностью МР "Печора"- Яковина Г.А.</t>
  </si>
  <si>
    <t>Отдел  архитектуры  и градостроительства администрации МР "Печора"-</t>
  </si>
  <si>
    <t>Заведущий отделом  архитектуры  и градостроительства администрации МР "Печора"- Близнюк И.С.</t>
  </si>
  <si>
    <t>Организации жилищно-коммунального комплекса</t>
  </si>
  <si>
    <t>Снижение отсутствие задолженности за жилищно-коммунальные услуги</t>
  </si>
  <si>
    <r>
      <t>Основное мероприятие 4.1.1.</t>
    </r>
    <r>
      <rPr>
        <sz val="10"/>
        <color theme="1"/>
        <rFont val="Times New Roman"/>
        <family val="1"/>
        <charset val="204"/>
      </rPr>
      <t>Мониторинг кредиторской задолженности потребителей за жилищно-коммунальные услуги, в том числе бюджетных организаций перед организациями жилищно-коммунального  хозяйства, предоставление обощенной информации в администрацию МР "Печора"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</si>
  <si>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4.1.2. </t>
    </r>
    <r>
      <rPr>
        <sz val="10"/>
        <color theme="1"/>
        <rFont val="Times New Roman"/>
        <family val="1"/>
        <charset val="204"/>
      </rPr>
      <t>Заседания комиссий по контролю за погашением задолженности по жилищно-коммунальным услугам</t>
    </r>
  </si>
  <si>
    <r>
      <rPr>
        <b/>
        <sz val="10"/>
        <color theme="1"/>
        <rFont val="Times New Roman"/>
        <family val="1"/>
        <charset val="204"/>
      </rPr>
      <t>Основное мероприятие 4.1.3.</t>
    </r>
    <r>
      <rPr>
        <sz val="10"/>
        <color theme="1"/>
        <rFont val="Times New Roman"/>
        <family val="1"/>
        <charset val="204"/>
      </rPr>
      <t xml:space="preserve"> Информационно-разъяснительная работа с населением через средства массовой информации</t>
    </r>
  </si>
  <si>
    <r>
      <rPr>
        <b/>
        <sz val="10"/>
        <color theme="1"/>
        <rFont val="Times New Roman"/>
        <family val="1"/>
        <charset val="204"/>
      </rPr>
      <t>Основное мероприятие 4.1.4.</t>
    </r>
    <r>
      <rPr>
        <sz val="10"/>
        <color theme="1"/>
        <rFont val="Times New Roman"/>
        <family val="1"/>
        <charset val="204"/>
      </rPr>
      <t xml:space="preserve"> Инвентаризация задолженности населения за жилищно-коммунальные услуги, проживающего в жилых помещениях муниципального жилищного фонда</t>
    </r>
  </si>
  <si>
    <r>
      <rPr>
        <b/>
        <sz val="10"/>
        <color theme="1"/>
        <rFont val="Times New Roman"/>
        <family val="1"/>
        <charset val="204"/>
      </rPr>
      <t>Основное мероприятие  4.1.5</t>
    </r>
    <r>
      <rPr>
        <sz val="10"/>
        <color theme="1"/>
        <rFont val="Times New Roman"/>
        <family val="1"/>
        <charset val="204"/>
      </rPr>
      <t>. Подготовка исков в суд на неплательщиков за жилищно-коммунальные услуги населения и бюджетных организаций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</si>
  <si>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4.1.6. </t>
    </r>
    <r>
      <rPr>
        <sz val="10"/>
        <color theme="1"/>
        <rFont val="Times New Roman"/>
        <family val="1"/>
        <charset val="204"/>
      </rPr>
      <t>Подготовка исков в суд о выселении злостных неплательщиков за жилищно-коммунальные услуги из муниципального жилого фонда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</si>
  <si>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4.1.7. </t>
    </r>
    <r>
      <rPr>
        <sz val="10"/>
        <color theme="1"/>
        <rFont val="Times New Roman"/>
        <family val="1"/>
        <charset val="204"/>
      </rPr>
      <t>Оповещение неплательщиков о задолженности, по предупреждению об отключении электроэнергии (при имеющейся задолженности свыше 6 месяцев)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</si>
  <si>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4.1.8. </t>
    </r>
    <r>
      <rPr>
        <sz val="10"/>
        <color theme="1"/>
        <rFont val="Times New Roman"/>
        <family val="1"/>
        <charset val="204"/>
      </rPr>
      <t>Организация совещаний по работе с должниками, заключение соглашений по выполнению обязательств по погашению задолженности, составление графиков погашения задолженности</t>
    </r>
  </si>
  <si>
    <t>Комиссия по вопросам погашения задолженности потребителей за предоставление жилищно-коммунальные услуги на территории МО МР «Печора»</t>
  </si>
  <si>
    <t>Организации жилищно-коммунального комплекса; органы местного самоуправления</t>
  </si>
  <si>
    <t>Органы местного самоуправления</t>
  </si>
  <si>
    <t>Организации жилищно-коммунального комплекса; органы местного самоуправления; Отдел судебных приставов по Печорскому  району</t>
  </si>
  <si>
    <r>
      <t xml:space="preserve">Мероприятие 4.1.1.1. </t>
    </r>
    <r>
      <rPr>
        <sz val="10"/>
        <color theme="1"/>
        <rFont val="Times New Roman"/>
        <family val="1"/>
        <charset val="204"/>
      </rPr>
      <t>Сбор информации о текущем состоянии лицевых счетов потребителей, анализ данной информации и дальнейшее определение направлений работы с должниками</t>
    </r>
  </si>
  <si>
    <t xml:space="preserve">Мероприятие 4.1.3.1. Работа с населением через СМИ о режиме работы и способах оплаты жилищно-коммунальных услуг;
- о необходимости своевременной оплаты за жилищно-коммунальные услуги;
- о возможности оформления с должниками соглашений на погашение задолженности в рассрочку;
- о возможности получения жилищных субсидий;
- о возможных санкциях к должникам за ЖКУ;
- о мерах принудительного воздействия, применяемых к должникам
</t>
  </si>
  <si>
    <t>Подпрограмма 2 "Укрепление правопорядка, защита населения и территории МО МР "Печора" от чрезвычайных ситуаций"</t>
  </si>
  <si>
    <t>2017 год</t>
  </si>
  <si>
    <t xml:space="preserve">Мероприятие 1.1.1.1.   Разработка проектно-сметной документации полигона ТБО в г. Печоре </t>
  </si>
  <si>
    <t xml:space="preserve">Основное мероприятие 1.1.2  Развитие материально-технической базы муниципального района в сфере обращения с ТБО </t>
  </si>
  <si>
    <t>Контрольное событие  Приобретение сигнальных проблесковых фонарей</t>
  </si>
  <si>
    <t>Мероприятие 1.1.2.1.                                                                                   Приобретение  мусоросборочной техники</t>
  </si>
  <si>
    <t>Контрольное событие                                                                                        Приобретение мусоровоза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</si>
  <si>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</si>
  <si>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</si>
  <si>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r>
      <t xml:space="preserve"> </t>
    </r>
    <r>
      <rPr>
        <b/>
        <i/>
        <sz val="9"/>
        <color theme="1"/>
        <rFont val="Times New Roman"/>
        <family val="1"/>
        <charset val="204"/>
      </rPr>
      <t xml:space="preserve">Основное мероприятие 2.1.1                                                            Содействие в организации охраны общественного порядка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</si>
  <si>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</si>
  <si>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Приоретение наборов химических имитаторов запахов наркотических веществ  для кинологической службы            </t>
  </si>
  <si>
    <t>Контрольное событие                                                                              Размещение информационных банеров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</si>
  <si>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</si>
  <si>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>Контрольное событие   Приобритение световозвращающих приспособлений для  учащихся младших классов образовательных организаций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</si>
  <si>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</si>
  <si>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</si>
  <si>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                               Проведение 3 лекций по правилам дорожного движения</t>
  </si>
  <si>
    <t>Контрольное событие                                                                               Приобретение оборудования, обустройство мини-улиц и авто-городков</t>
  </si>
  <si>
    <t>Контрольное событие                                                                         Проведение 2 -х тактико-спасательных учений по ликвидации крупного дорожно-транспортного происшествия</t>
  </si>
  <si>
    <t>Начальник управления по делам Го и ЧС МР "Печора", Шадчин А.М.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</si>
  <si>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</si>
  <si>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
администрации МР «Печора», Ворсина Л.И.</t>
  </si>
  <si>
    <t>Ведущий эксперт администрации МР "Печора", Ворсина Л.И.</t>
  </si>
  <si>
    <t>Ведущий эксперт администрации МР "Печора"</t>
  </si>
  <si>
    <t>Контрольное событие                                                               Уточненный перечень объектов обязательных и исправитеных работ.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</si>
  <si>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</si>
  <si>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</si>
  <si>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Управление образования МО МР "Печора", Гельвер Т.Ф.</t>
  </si>
  <si>
    <t xml:space="preserve">Контрольное событие                                                                      Приобретение средств видеонаблюдения, комплектующих для антитеррористической  укрепленности объектов. </t>
  </si>
  <si>
    <t xml:space="preserve">Контрольное событие  Проведение 5 акций с детьми  по профилактике детского дорожно-транспортного травматизма и обучению безопасному участию в дорожном движении  </t>
  </si>
  <si>
    <t xml:space="preserve"> Контрольное событие                                                                             Ремонт 3-х  опорных пуктов                                                                </t>
  </si>
  <si>
    <t xml:space="preserve"> Заведующий отделом жилищно-комунального хозяйства администрации МР "Печора",Смирнова Е.Ю.,</t>
  </si>
  <si>
    <t xml:space="preserve">Директор МКУ "Управление капитального строительства",Рочев А.А., </t>
  </si>
  <si>
    <t>Задача 4. Содействие социальной адаптации осужденных, а так же лиц освободившихся их мест лишения свободы</t>
  </si>
  <si>
    <t>Основное мероприятие 2.2.1.                                                           Проведение мероприятий, направленных на обеспечение безопасности дорожного движения</t>
  </si>
  <si>
    <t>Мероприятие 2.2.1.1.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</si>
  <si>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2.2.1.2. Изготовление и размещение банеров</t>
  </si>
  <si>
    <t>Мероприятие 2.2.1.3 Проведение  лекций,
занятий и бесед  по формированию у детей дошкольного и школьного возраста навыков безопасного поведения на улично-дорожной сети</t>
  </si>
  <si>
    <t>Мероприятие 2.2.1.4.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</si>
  <si>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 2.2.1.5. Организация и проведение  конкурса "Лучший   уголок   по безопасности дорожного движения  в муниципальных общеобразовательных  
учреждениях МО МР «Печора»"</t>
  </si>
  <si>
    <t>Мероприятие 2.2.1.6.  Оснащение образовательных учреждений МО МР «Печора» печатными и электронными пособиями для проведения занятий по вопросам безопасности дорожного движения</t>
  </si>
  <si>
    <t>Мероприятие 2.2.1.7.  Проведение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</si>
  <si>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2.2.1.8.  Приобритение и распространение световозвращающих приспособлений в среди дошкольников и учащихся младших классов образовательных учреждений</t>
  </si>
  <si>
    <t>Мероприятие 2.2.1.9.  Оснащение школьных автобусов перевозящих детей сигнальными проблесковыми фонарями</t>
  </si>
  <si>
    <t xml:space="preserve">Мероприятие 2.2.1.10. Проведение тактико-спасательных учений по ликвидации крупного дорожно-транспортного происшествия, направленных на практическую отработку вопросов взаимодействия экстренных служб 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</si>
  <si>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</si>
  <si>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</si>
  <si>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</si>
  <si>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</si>
  <si>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</si>
  <si>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</si>
  <si>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</si>
  <si>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</si>
  <si>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>Мероприятие 2.4.1.2. Расширить перечень объектов для отбывания наказания осужденными к обязательным и исправитеным работам.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</si>
  <si>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</si>
  <si>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Мероприятие 2.5.1.1.                                                                                   Ремонт 2 -х опорных пунктов в г.Печора, и п. Кожва.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</si>
  <si>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</si>
  <si>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</si>
  <si>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</si>
  <si>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</si>
  <si>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</si>
  <si>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</si>
  <si>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Оновное мероприятие 4.1.1. Проведение мероприятий , направленных на профилактику преступлений экстремистского характера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</si>
  <si>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</si>
  <si>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 xml:space="preserve">План мероприятий по реализации муниципальной программы "Безопасность жизнедеятелбьности населения МО МР "Печора" на 2015-2017 годы
</t>
  </si>
  <si>
    <t>Приложение                                                                                                           к постановлению администрации МР "Печора"                                                 от 03.03.2015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</si>
</sst>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d/m;@"/>
    <numFmt numFmtId="167" formatCode="#,##0.00_р_."/>
  </numFmts>
  <fonts count="5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34" fillId="0" borderId="0" applyNumberFormat="0" applyFill="0" applyBorder="0" applyAlignment="0" applyProtection="0"/>
  </cellStyleXfs>
  <cellXfs count="64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0" fontId="5" fillId="0" borderId="0" xfId="1" applyFont="1" applyFill="1"/>
    <xf numFmtId="0" fontId="10" fillId="0" borderId="0" xfId="1" applyFont="1" applyFill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Font="1" applyBorder="1"/>
    <xf numFmtId="0" fontId="12" fillId="0" borderId="0" xfId="1" applyFont="1"/>
    <xf numFmtId="0" fontId="5" fillId="0" borderId="0" xfId="1" applyFont="1" applyFill="1" applyBorder="1"/>
    <xf numFmtId="0" fontId="5" fillId="0" borderId="0" xfId="1" applyFont="1" applyFill="1" applyAlignment="1">
      <alignment horizontal="left" vertical="top"/>
    </xf>
    <xf numFmtId="0" fontId="5" fillId="0" borderId="9" xfId="1" applyFont="1" applyFill="1" applyBorder="1" applyAlignment="1">
      <alignment horizontal="left" vertical="top"/>
    </xf>
    <xf numFmtId="0" fontId="12" fillId="0" borderId="0" xfId="1" applyFont="1" applyFill="1" applyAlignment="1">
      <alignment horizontal="left" vertical="top"/>
    </xf>
    <xf numFmtId="0" fontId="11" fillId="0" borderId="0" xfId="1" applyFont="1" applyFill="1" applyAlignment="1">
      <alignment horizontal="left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2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4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16" fontId="1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5" fillId="0" borderId="1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5" fillId="0" borderId="0" xfId="1" applyFont="1" applyBorder="1" applyAlignment="1">
      <alignment horizontal="center" wrapText="1"/>
    </xf>
    <xf numFmtId="0" fontId="15" fillId="0" borderId="1" xfId="1" applyFont="1" applyBorder="1" applyAlignment="1">
      <alignment horizontal="center"/>
    </xf>
    <xf numFmtId="0" fontId="15" fillId="0" borderId="2" xfId="1" applyFont="1" applyBorder="1" applyAlignment="1">
      <alignment horizontal="center"/>
    </xf>
    <xf numFmtId="49" fontId="15" fillId="0" borderId="1" xfId="1" applyNumberFormat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left" vertical="top"/>
    </xf>
    <xf numFmtId="0" fontId="15" fillId="0" borderId="2" xfId="1" applyFont="1" applyFill="1" applyBorder="1" applyAlignment="1">
      <alignment horizontal="left" vertical="top"/>
    </xf>
    <xf numFmtId="49" fontId="10" fillId="0" borderId="1" xfId="1" applyNumberFormat="1" applyFont="1" applyFill="1" applyBorder="1" applyAlignment="1">
      <alignment horizontal="left" vertical="top"/>
    </xf>
    <xf numFmtId="0" fontId="10" fillId="0" borderId="4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/>
    </xf>
    <xf numFmtId="0" fontId="15" fillId="0" borderId="10" xfId="1" applyFont="1" applyFill="1" applyBorder="1" applyAlignment="1">
      <alignment horizontal="left" vertical="top"/>
    </xf>
    <xf numFmtId="0" fontId="17" fillId="0" borderId="1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left" vertical="top"/>
    </xf>
    <xf numFmtId="0" fontId="15" fillId="0" borderId="2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left" vertical="top" wrapText="1"/>
    </xf>
    <xf numFmtId="0" fontId="15" fillId="0" borderId="3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horizontal="left" vertical="top" wrapText="1"/>
    </xf>
    <xf numFmtId="0" fontId="10" fillId="0" borderId="9" xfId="1" applyFont="1" applyFill="1" applyBorder="1" applyAlignment="1">
      <alignment horizontal="left" vertical="top"/>
    </xf>
    <xf numFmtId="0" fontId="15" fillId="0" borderId="7" xfId="1" applyFont="1" applyFill="1" applyBorder="1" applyAlignment="1">
      <alignment horizontal="left" vertical="top" wrapText="1"/>
    </xf>
    <xf numFmtId="0" fontId="15" fillId="0" borderId="8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top"/>
    </xf>
    <xf numFmtId="0" fontId="10" fillId="0" borderId="0" xfId="1" applyFont="1" applyFill="1" applyAlignment="1">
      <alignment horizontal="left" vertical="top"/>
    </xf>
    <xf numFmtId="0" fontId="16" fillId="0" borderId="1" xfId="1" applyFont="1" applyFill="1" applyBorder="1" applyAlignment="1">
      <alignment horizontal="left" vertical="top" wrapText="1"/>
    </xf>
    <xf numFmtId="0" fontId="19" fillId="0" borderId="1" xfId="1" applyFont="1" applyFill="1" applyBorder="1" applyAlignment="1">
      <alignment horizontal="left" vertical="top"/>
    </xf>
    <xf numFmtId="0" fontId="20" fillId="0" borderId="1" xfId="1" applyFont="1" applyFill="1" applyBorder="1" applyAlignment="1">
      <alignment horizontal="left" vertical="top" wrapText="1"/>
    </xf>
    <xf numFmtId="0" fontId="19" fillId="0" borderId="1" xfId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0" fontId="20" fillId="0" borderId="2" xfId="1" applyFont="1" applyFill="1" applyBorder="1" applyAlignment="1">
      <alignment horizontal="left" vertical="top" wrapText="1"/>
    </xf>
    <xf numFmtId="16" fontId="15" fillId="0" borderId="1" xfId="1" applyNumberFormat="1" applyFont="1" applyFill="1" applyBorder="1" applyAlignment="1">
      <alignment horizontal="left" vertical="top" wrapText="1"/>
    </xf>
    <xf numFmtId="0" fontId="10" fillId="0" borderId="6" xfId="1" applyFont="1" applyFill="1" applyBorder="1" applyAlignment="1">
      <alignment horizontal="left" vertical="top" wrapText="1"/>
    </xf>
    <xf numFmtId="0" fontId="15" fillId="0" borderId="6" xfId="1" applyFont="1" applyFill="1" applyBorder="1" applyAlignment="1">
      <alignment horizontal="left" vertical="top" wrapText="1"/>
    </xf>
    <xf numFmtId="49" fontId="15" fillId="0" borderId="4" xfId="1" applyNumberFormat="1" applyFont="1" applyFill="1" applyBorder="1" applyAlignment="1">
      <alignment horizontal="left" vertical="top" wrapText="1"/>
    </xf>
    <xf numFmtId="14" fontId="10" fillId="0" borderId="1" xfId="1" applyNumberFormat="1" applyFont="1" applyFill="1" applyBorder="1" applyAlignment="1">
      <alignment horizontal="left" vertical="top"/>
    </xf>
    <xf numFmtId="49" fontId="15" fillId="0" borderId="1" xfId="1" applyNumberFormat="1" applyFont="1" applyFill="1" applyBorder="1" applyAlignment="1">
      <alignment vertical="top" wrapText="1"/>
    </xf>
    <xf numFmtId="16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/>
    </xf>
    <xf numFmtId="164" fontId="13" fillId="0" borderId="1" xfId="0" applyNumberFormat="1" applyFont="1" applyFill="1" applyBorder="1" applyAlignment="1">
      <alignment horizontal="left" vertical="top"/>
    </xf>
    <xf numFmtId="164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top" wrapText="1"/>
    </xf>
    <xf numFmtId="49" fontId="15" fillId="0" borderId="4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/>
    </xf>
    <xf numFmtId="0" fontId="15" fillId="0" borderId="2" xfId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49" fontId="1" fillId="0" borderId="6" xfId="0" applyNumberFormat="1" applyFont="1" applyFill="1" applyBorder="1" applyAlignment="1">
      <alignment horizontal="left" vertical="top" wrapText="1"/>
    </xf>
    <xf numFmtId="14" fontId="13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/>
    </xf>
    <xf numFmtId="49" fontId="22" fillId="0" borderId="1" xfId="0" applyNumberFormat="1" applyFont="1" applyBorder="1" applyAlignment="1">
      <alignment horizontal="left" vertical="top"/>
    </xf>
    <xf numFmtId="49" fontId="22" fillId="0" borderId="3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14" fontId="6" fillId="0" borderId="1" xfId="0" applyNumberFormat="1" applyFont="1" applyFill="1" applyBorder="1" applyAlignment="1">
      <alignment horizontal="left" vertical="top"/>
    </xf>
    <xf numFmtId="49" fontId="22" fillId="3" borderId="1" xfId="0" applyNumberFormat="1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vertical="top" wrapText="1"/>
    </xf>
    <xf numFmtId="49" fontId="22" fillId="3" borderId="4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left" vertical="top"/>
    </xf>
    <xf numFmtId="166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14" fontId="6" fillId="0" borderId="4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9" fillId="0" borderId="0" xfId="0" applyFont="1" applyBorder="1"/>
    <xf numFmtId="0" fontId="29" fillId="3" borderId="0" xfId="0" applyFont="1" applyFill="1" applyBorder="1"/>
    <xf numFmtId="0" fontId="33" fillId="3" borderId="0" xfId="0" applyFont="1" applyFill="1" applyBorder="1"/>
    <xf numFmtId="0" fontId="36" fillId="3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vertical="center" wrapText="1"/>
    </xf>
    <xf numFmtId="0" fontId="0" fillId="0" borderId="0" xfId="0" applyBorder="1"/>
    <xf numFmtId="0" fontId="39" fillId="3" borderId="1" xfId="0" applyFont="1" applyFill="1" applyBorder="1"/>
    <xf numFmtId="14" fontId="38" fillId="3" borderId="1" xfId="0" applyNumberFormat="1" applyFont="1" applyFill="1" applyBorder="1" applyAlignment="1">
      <alignment horizontal="center" vertical="center" wrapText="1"/>
    </xf>
    <xf numFmtId="0" fontId="40" fillId="3" borderId="1" xfId="0" applyFont="1" applyFill="1" applyBorder="1"/>
    <xf numFmtId="0" fontId="38" fillId="3" borderId="3" xfId="0" applyFont="1" applyFill="1" applyBorder="1" applyAlignment="1">
      <alignment vertical="top" wrapText="1"/>
    </xf>
    <xf numFmtId="165" fontId="38" fillId="3" borderId="1" xfId="0" applyNumberFormat="1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vertical="top" wrapText="1"/>
    </xf>
    <xf numFmtId="14" fontId="38" fillId="3" borderId="1" xfId="0" applyNumberFormat="1" applyFont="1" applyFill="1" applyBorder="1" applyAlignment="1">
      <alignment horizontal="center" vertical="top" wrapText="1"/>
    </xf>
    <xf numFmtId="164" fontId="38" fillId="3" borderId="1" xfId="0" applyNumberFormat="1" applyFont="1" applyFill="1" applyBorder="1" applyAlignment="1">
      <alignment horizontal="center" vertical="top" wrapText="1"/>
    </xf>
    <xf numFmtId="0" fontId="38" fillId="3" borderId="1" xfId="0" applyNumberFormat="1" applyFont="1" applyFill="1" applyBorder="1" applyAlignment="1">
      <alignment horizontal="center" vertical="top" wrapText="1"/>
    </xf>
    <xf numFmtId="165" fontId="38" fillId="3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42" fillId="0" borderId="0" xfId="0" applyFont="1"/>
    <xf numFmtId="0" fontId="38" fillId="3" borderId="1" xfId="0" applyFont="1" applyFill="1" applyBorder="1" applyAlignment="1">
      <alignment horizontal="left" vertical="top" wrapText="1"/>
    </xf>
    <xf numFmtId="0" fontId="41" fillId="0" borderId="0" xfId="0" applyFont="1"/>
    <xf numFmtId="0" fontId="36" fillId="3" borderId="1" xfId="0" applyNumberFormat="1" applyFont="1" applyFill="1" applyBorder="1" applyAlignment="1">
      <alignment horizontal="center" vertical="top" wrapText="1"/>
    </xf>
    <xf numFmtId="0" fontId="43" fillId="3" borderId="0" xfId="0" applyFont="1" applyFill="1"/>
    <xf numFmtId="0" fontId="2" fillId="0" borderId="1" xfId="0" applyFont="1" applyBorder="1"/>
    <xf numFmtId="0" fontId="3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5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4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45" fillId="0" borderId="0" xfId="0" applyNumberFormat="1" applyFont="1" applyBorder="1" applyAlignment="1">
      <alignment horizontal="center" vertical="center" wrapText="1"/>
    </xf>
    <xf numFmtId="0" fontId="45" fillId="0" borderId="0" xfId="0" applyFont="1" applyBorder="1" applyAlignment="1">
      <alignment vertical="center" wrapText="1"/>
    </xf>
    <xf numFmtId="0" fontId="34" fillId="0" borderId="0" xfId="2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textRotation="90" wrapText="1"/>
    </xf>
    <xf numFmtId="0" fontId="44" fillId="0" borderId="1" xfId="0" applyFont="1" applyBorder="1" applyAlignment="1">
      <alignment horizontal="justify" vertical="center" textRotation="90" wrapText="1"/>
    </xf>
    <xf numFmtId="0" fontId="2" fillId="0" borderId="1" xfId="0" applyFont="1" applyBorder="1" applyAlignment="1">
      <alignment horizontal="justify" vertical="center" wrapText="1"/>
    </xf>
    <xf numFmtId="49" fontId="4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top" wrapText="1"/>
    </xf>
    <xf numFmtId="0" fontId="45" fillId="0" borderId="1" xfId="0" applyFont="1" applyBorder="1" applyAlignment="1">
      <alignment vertical="top" wrapText="1"/>
    </xf>
    <xf numFmtId="0" fontId="45" fillId="3" borderId="1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34" fillId="0" borderId="1" xfId="2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14" fontId="26" fillId="0" borderId="1" xfId="0" applyNumberFormat="1" applyFont="1" applyBorder="1" applyAlignment="1">
      <alignment horizontal="left" vertical="top"/>
    </xf>
    <xf numFmtId="49" fontId="26" fillId="0" borderId="1" xfId="0" applyNumberFormat="1" applyFont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/>
    </xf>
    <xf numFmtId="14" fontId="26" fillId="0" borderId="1" xfId="0" applyNumberFormat="1" applyFont="1" applyFill="1" applyBorder="1" applyAlignment="1">
      <alignment horizontal="left" vertical="top"/>
    </xf>
    <xf numFmtId="0" fontId="26" fillId="0" borderId="4" xfId="0" applyFont="1" applyFill="1" applyBorder="1" applyAlignment="1">
      <alignment horizontal="left" vertical="top" wrapText="1"/>
    </xf>
    <xf numFmtId="14" fontId="26" fillId="0" borderId="1" xfId="0" applyNumberFormat="1" applyFont="1" applyFill="1" applyBorder="1" applyAlignment="1">
      <alignment horizontal="left" vertical="top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26" fillId="0" borderId="7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vertical="center"/>
    </xf>
    <xf numFmtId="165" fontId="26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5" fontId="26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 wrapText="1"/>
    </xf>
    <xf numFmtId="165" fontId="26" fillId="0" borderId="1" xfId="0" applyNumberFormat="1" applyFont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vertical="center" wrapText="1"/>
    </xf>
    <xf numFmtId="165" fontId="1" fillId="0" borderId="7" xfId="0" applyNumberFormat="1" applyFont="1" applyFill="1" applyBorder="1" applyAlignment="1">
      <alignment vertical="center"/>
    </xf>
    <xf numFmtId="14" fontId="26" fillId="0" borderId="4" xfId="0" applyNumberFormat="1" applyFont="1" applyFill="1" applyBorder="1" applyAlignment="1">
      <alignment horizontal="left" vertical="top" wrapText="1"/>
    </xf>
    <xf numFmtId="14" fontId="26" fillId="0" borderId="4" xfId="0" applyNumberFormat="1" applyFont="1" applyFill="1" applyBorder="1" applyAlignment="1">
      <alignment horizontal="left" vertical="top"/>
    </xf>
    <xf numFmtId="0" fontId="25" fillId="0" borderId="7" xfId="0" applyFont="1" applyFill="1" applyBorder="1" applyAlignment="1">
      <alignment horizontal="left" vertical="top" wrapText="1"/>
    </xf>
    <xf numFmtId="14" fontId="26" fillId="0" borderId="7" xfId="0" applyNumberFormat="1" applyFont="1" applyFill="1" applyBorder="1" applyAlignment="1">
      <alignment horizontal="left" vertical="top" wrapText="1"/>
    </xf>
    <xf numFmtId="14" fontId="26" fillId="0" borderId="7" xfId="0" applyNumberFormat="1" applyFont="1" applyFill="1" applyBorder="1" applyAlignment="1">
      <alignment horizontal="left" vertical="top"/>
    </xf>
    <xf numFmtId="165" fontId="26" fillId="0" borderId="7" xfId="0" applyNumberFormat="1" applyFont="1" applyFill="1" applyBorder="1" applyAlignment="1">
      <alignment vertical="center"/>
    </xf>
    <xf numFmtId="0" fontId="26" fillId="0" borderId="7" xfId="0" applyFont="1" applyFill="1" applyBorder="1" applyAlignment="1">
      <alignment horizontal="left" vertical="top"/>
    </xf>
    <xf numFmtId="165" fontId="45" fillId="0" borderId="1" xfId="0" applyNumberFormat="1" applyFont="1" applyFill="1" applyBorder="1" applyAlignment="1">
      <alignment vertical="center" wrapText="1"/>
    </xf>
    <xf numFmtId="165" fontId="25" fillId="0" borderId="1" xfId="0" applyNumberFormat="1" applyFont="1" applyFill="1" applyBorder="1" applyAlignment="1">
      <alignment vertical="center"/>
    </xf>
    <xf numFmtId="165" fontId="45" fillId="0" borderId="4" xfId="0" applyNumberFormat="1" applyFont="1" applyFill="1" applyBorder="1" applyAlignment="1">
      <alignment vertical="center" wrapText="1"/>
    </xf>
    <xf numFmtId="0" fontId="48" fillId="0" borderId="1" xfId="0" applyFont="1" applyFill="1" applyBorder="1" applyAlignment="1">
      <alignment horizontal="left" vertical="top" wrapText="1"/>
    </xf>
    <xf numFmtId="0" fontId="48" fillId="2" borderId="1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left" vertical="top" wrapText="1"/>
    </xf>
    <xf numFmtId="14" fontId="26" fillId="2" borderId="1" xfId="0" applyNumberFormat="1" applyFont="1" applyFill="1" applyBorder="1" applyAlignment="1">
      <alignment horizontal="left" vertical="top"/>
    </xf>
    <xf numFmtId="165" fontId="1" fillId="2" borderId="1" xfId="0" applyNumberFormat="1" applyFont="1" applyFill="1" applyBorder="1" applyAlignment="1">
      <alignment vertical="center"/>
    </xf>
    <xf numFmtId="165" fontId="26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/>
    </xf>
    <xf numFmtId="165" fontId="25" fillId="2" borderId="1" xfId="0" applyNumberFormat="1" applyFont="1" applyFill="1" applyBorder="1" applyAlignment="1">
      <alignment vertical="center"/>
    </xf>
    <xf numFmtId="165" fontId="7" fillId="2" borderId="7" xfId="0" applyNumberFormat="1" applyFont="1" applyFill="1" applyBorder="1" applyAlignment="1">
      <alignment vertical="center"/>
    </xf>
    <xf numFmtId="14" fontId="26" fillId="2" borderId="1" xfId="0" applyNumberFormat="1" applyFont="1" applyFill="1" applyBorder="1" applyAlignment="1">
      <alignment horizontal="left" vertical="top" wrapText="1"/>
    </xf>
    <xf numFmtId="165" fontId="45" fillId="2" borderId="1" xfId="0" applyNumberFormat="1" applyFont="1" applyFill="1" applyBorder="1" applyAlignment="1">
      <alignment vertical="center" wrapText="1"/>
    </xf>
    <xf numFmtId="165" fontId="45" fillId="2" borderId="4" xfId="0" applyNumberFormat="1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left" vertical="top"/>
    </xf>
    <xf numFmtId="165" fontId="45" fillId="0" borderId="1" xfId="0" applyNumberFormat="1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4" fillId="0" borderId="1" xfId="2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0" fillId="3" borderId="17" xfId="0" applyFill="1" applyBorder="1"/>
    <xf numFmtId="0" fontId="44" fillId="3" borderId="1" xfId="0" applyFont="1" applyFill="1" applyBorder="1" applyAlignment="1">
      <alignment horizontal="center" vertical="center" textRotation="90" wrapText="1"/>
    </xf>
    <xf numFmtId="2" fontId="2" fillId="3" borderId="1" xfId="0" applyNumberFormat="1" applyFont="1" applyFill="1" applyBorder="1" applyAlignment="1">
      <alignment vertical="center" wrapText="1"/>
    </xf>
    <xf numFmtId="2" fontId="2" fillId="3" borderId="0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3" borderId="1" xfId="0" applyFill="1" applyBorder="1"/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34" fillId="0" borderId="1" xfId="2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center" vertical="top" wrapText="1"/>
    </xf>
    <xf numFmtId="0" fontId="45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/>
    </xf>
    <xf numFmtId="2" fontId="45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167" fontId="2" fillId="0" borderId="1" xfId="0" applyNumberFormat="1" applyFont="1" applyFill="1" applyBorder="1" applyAlignment="1">
      <alignment horizontal="left" vertical="top" wrapText="1"/>
    </xf>
    <xf numFmtId="167" fontId="1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7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167" fontId="1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7" fontId="2" fillId="4" borderId="1" xfId="0" applyNumberFormat="1" applyFont="1" applyFill="1" applyBorder="1" applyAlignment="1">
      <alignment horizontal="left" vertical="top" wrapText="1"/>
    </xf>
    <xf numFmtId="0" fontId="34" fillId="0" borderId="2" xfId="2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top"/>
    </xf>
    <xf numFmtId="165" fontId="36" fillId="3" borderId="1" xfId="0" applyNumberFormat="1" applyFont="1" applyFill="1" applyBorder="1" applyAlignment="1">
      <alignment horizontal="center" vertical="center" wrapText="1"/>
    </xf>
    <xf numFmtId="165" fontId="36" fillId="3" borderId="1" xfId="0" applyNumberFormat="1" applyFont="1" applyFill="1" applyBorder="1" applyAlignment="1">
      <alignment horizontal="center" vertical="center"/>
    </xf>
    <xf numFmtId="164" fontId="36" fillId="3" borderId="1" xfId="0" applyNumberFormat="1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left" vertical="top" wrapText="1"/>
    </xf>
    <xf numFmtId="0" fontId="36" fillId="3" borderId="1" xfId="0" applyNumberFormat="1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39" fillId="3" borderId="1" xfId="0" applyNumberFormat="1" applyFont="1" applyFill="1" applyBorder="1" applyAlignment="1">
      <alignment horizontal="center" vertical="center"/>
    </xf>
    <xf numFmtId="0" fontId="40" fillId="3" borderId="1" xfId="0" applyNumberFormat="1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left" vertical="top"/>
    </xf>
    <xf numFmtId="0" fontId="38" fillId="3" borderId="1" xfId="0" applyFont="1" applyFill="1" applyBorder="1" applyAlignment="1">
      <alignment horizontal="center" vertical="top" wrapText="1"/>
    </xf>
    <xf numFmtId="0" fontId="38" fillId="3" borderId="1" xfId="0" applyNumberFormat="1" applyFont="1" applyFill="1" applyBorder="1" applyAlignment="1">
      <alignment horizontal="center" vertical="center" wrapText="1"/>
    </xf>
    <xf numFmtId="0" fontId="38" fillId="3" borderId="0" xfId="0" applyFont="1" applyFill="1" applyAlignment="1">
      <alignment vertical="top" wrapText="1"/>
    </xf>
    <xf numFmtId="14" fontId="38" fillId="3" borderId="1" xfId="0" applyNumberFormat="1" applyFont="1" applyFill="1" applyBorder="1" applyAlignment="1">
      <alignment vertical="center" wrapText="1"/>
    </xf>
    <xf numFmtId="0" fontId="38" fillId="3" borderId="1" xfId="0" applyFont="1" applyFill="1" applyBorder="1" applyAlignment="1">
      <alignment horizontal="center" vertical="center"/>
    </xf>
    <xf numFmtId="165" fontId="39" fillId="3" borderId="1" xfId="0" applyNumberFormat="1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vertical="center"/>
    </xf>
    <xf numFmtId="14" fontId="36" fillId="3" borderId="1" xfId="0" applyNumberFormat="1" applyFont="1" applyFill="1" applyBorder="1" applyAlignment="1">
      <alignment horizontal="center" vertical="center" wrapText="1"/>
    </xf>
    <xf numFmtId="164" fontId="38" fillId="3" borderId="1" xfId="0" applyNumberFormat="1" applyFont="1" applyFill="1" applyBorder="1" applyAlignment="1">
      <alignment horizontal="center" vertical="center" wrapText="1"/>
    </xf>
    <xf numFmtId="164" fontId="36" fillId="3" borderId="1" xfId="0" applyNumberFormat="1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vertical="top" wrapText="1"/>
    </xf>
    <xf numFmtId="0" fontId="36" fillId="3" borderId="1" xfId="0" applyFont="1" applyFill="1" applyBorder="1" applyAlignment="1">
      <alignment vertical="center" wrapText="1"/>
    </xf>
    <xf numFmtId="0" fontId="36" fillId="3" borderId="1" xfId="0" applyFont="1" applyFill="1" applyBorder="1" applyAlignment="1">
      <alignment horizontal="left" vertical="center"/>
    </xf>
    <xf numFmtId="0" fontId="36" fillId="3" borderId="1" xfId="0" applyFont="1" applyFill="1" applyBorder="1" applyAlignment="1">
      <alignment horizontal="left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textRotation="90" wrapText="1"/>
    </xf>
    <xf numFmtId="165" fontId="38" fillId="3" borderId="1" xfId="0" applyNumberFormat="1" applyFont="1" applyFill="1" applyBorder="1" applyAlignment="1">
      <alignment vertical="center" wrapText="1"/>
    </xf>
    <xf numFmtId="0" fontId="39" fillId="3" borderId="1" xfId="0" applyFont="1" applyFill="1" applyBorder="1" applyAlignment="1">
      <alignment horizontal="center" vertical="center"/>
    </xf>
    <xf numFmtId="0" fontId="50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0" fontId="36" fillId="3" borderId="2" xfId="0" applyNumberFormat="1" applyFont="1" applyFill="1" applyBorder="1" applyAlignment="1">
      <alignment horizontal="center" vertical="top" wrapText="1"/>
    </xf>
    <xf numFmtId="0" fontId="51" fillId="0" borderId="1" xfId="0" applyFont="1" applyBorder="1" applyAlignment="1">
      <alignment wrapText="1"/>
    </xf>
    <xf numFmtId="0" fontId="38" fillId="0" borderId="1" xfId="0" applyFont="1" applyBorder="1" applyAlignment="1">
      <alignment vertical="top" wrapText="1"/>
    </xf>
    <xf numFmtId="0" fontId="38" fillId="0" borderId="1" xfId="0" applyFont="1" applyBorder="1" applyAlignment="1">
      <alignment horizontal="center" vertical="center" wrapText="1"/>
    </xf>
    <xf numFmtId="165" fontId="45" fillId="3" borderId="4" xfId="0" applyNumberFormat="1" applyFont="1" applyFill="1" applyBorder="1" applyAlignment="1">
      <alignment vertical="center" wrapText="1"/>
    </xf>
    <xf numFmtId="165" fontId="45" fillId="3" borderId="7" xfId="0" applyNumberFormat="1" applyFont="1" applyFill="1" applyBorder="1" applyAlignment="1">
      <alignment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165" fontId="25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8" fillId="0" borderId="2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14" fontId="28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14" fontId="32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right" vertical="top"/>
    </xf>
    <xf numFmtId="0" fontId="23" fillId="0" borderId="2" xfId="0" applyFont="1" applyFill="1" applyBorder="1" applyAlignment="1">
      <alignment horizontal="center" vertical="top"/>
    </xf>
    <xf numFmtId="0" fontId="23" fillId="0" borderId="5" xfId="0" applyFont="1" applyFill="1" applyBorder="1" applyAlignment="1">
      <alignment horizontal="center" vertical="top"/>
    </xf>
    <xf numFmtId="0" fontId="23" fillId="0" borderId="3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49" fillId="0" borderId="2" xfId="0" applyNumberFormat="1" applyFont="1" applyBorder="1" applyAlignment="1">
      <alignment horizontal="center" vertical="center" wrapText="1"/>
    </xf>
    <xf numFmtId="49" fontId="49" fillId="0" borderId="5" xfId="0" applyNumberFormat="1" applyFont="1" applyBorder="1" applyAlignment="1">
      <alignment horizontal="center" vertical="center" wrapText="1"/>
    </xf>
    <xf numFmtId="49" fontId="49" fillId="0" borderId="3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9" fontId="37" fillId="0" borderId="5" xfId="0" applyNumberFormat="1" applyFont="1" applyBorder="1" applyAlignment="1">
      <alignment horizontal="center" vertical="center" wrapText="1"/>
    </xf>
    <xf numFmtId="49" fontId="37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49" fontId="49" fillId="0" borderId="10" xfId="0" applyNumberFormat="1" applyFont="1" applyBorder="1" applyAlignment="1">
      <alignment horizontal="center" vertical="center" wrapText="1"/>
    </xf>
    <xf numFmtId="49" fontId="49" fillId="0" borderId="11" xfId="0" applyNumberFormat="1" applyFont="1" applyBorder="1" applyAlignment="1">
      <alignment horizontal="center" vertical="center" wrapText="1"/>
    </xf>
    <xf numFmtId="49" fontId="49" fillId="0" borderId="1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34" fillId="0" borderId="1" xfId="2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0" fontId="10" fillId="0" borderId="4" xfId="1" applyFont="1" applyFill="1" applyBorder="1" applyAlignment="1">
      <alignment horizontal="left" vertical="top"/>
    </xf>
    <xf numFmtId="0" fontId="10" fillId="0" borderId="7" xfId="1" applyFont="1" applyFill="1" applyBorder="1" applyAlignment="1">
      <alignment horizontal="left" vertical="top"/>
    </xf>
    <xf numFmtId="0" fontId="15" fillId="0" borderId="1" xfId="1" applyFont="1" applyFill="1" applyBorder="1" applyAlignment="1">
      <alignment horizontal="left" vertical="top" wrapText="1"/>
    </xf>
    <xf numFmtId="0" fontId="12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wrapText="1"/>
    </xf>
    <xf numFmtId="0" fontId="15" fillId="0" borderId="2" xfId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left" vertical="top" wrapText="1"/>
    </xf>
    <xf numFmtId="0" fontId="15" fillId="0" borderId="7" xfId="1" applyFont="1" applyFill="1" applyBorder="1" applyAlignment="1">
      <alignment horizontal="left" vertical="top" wrapText="1"/>
    </xf>
    <xf numFmtId="14" fontId="10" fillId="0" borderId="3" xfId="1" applyNumberFormat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top" wrapText="1"/>
    </xf>
    <xf numFmtId="0" fontId="16" fillId="0" borderId="1" xfId="1" applyFont="1" applyFill="1" applyBorder="1" applyAlignment="1">
      <alignment horizontal="left" vertical="top" wrapText="1"/>
    </xf>
    <xf numFmtId="14" fontId="10" fillId="0" borderId="1" xfId="1" applyNumberFormat="1" applyFont="1" applyFill="1" applyBorder="1" applyAlignment="1">
      <alignment horizontal="left" vertical="top" wrapText="1"/>
    </xf>
    <xf numFmtId="0" fontId="16" fillId="0" borderId="2" xfId="1" applyFont="1" applyFill="1" applyBorder="1" applyAlignment="1">
      <alignment horizontal="left" vertical="top"/>
    </xf>
    <xf numFmtId="0" fontId="16" fillId="0" borderId="5" xfId="1" applyFont="1" applyFill="1" applyBorder="1" applyAlignment="1">
      <alignment horizontal="left" vertical="top"/>
    </xf>
    <xf numFmtId="0" fontId="16" fillId="0" borderId="3" xfId="1" applyFont="1" applyFill="1" applyBorder="1" applyAlignment="1">
      <alignment horizontal="left" vertical="top"/>
    </xf>
    <xf numFmtId="49" fontId="15" fillId="0" borderId="4" xfId="1" applyNumberFormat="1" applyFont="1" applyFill="1" applyBorder="1" applyAlignment="1">
      <alignment horizontal="left" vertical="top" wrapText="1"/>
    </xf>
    <xf numFmtId="49" fontId="15" fillId="0" borderId="6" xfId="1" applyNumberFormat="1" applyFont="1" applyFill="1" applyBorder="1" applyAlignment="1">
      <alignment horizontal="left" vertical="top" wrapText="1"/>
    </xf>
    <xf numFmtId="49" fontId="15" fillId="0" borderId="7" xfId="1" applyNumberFormat="1" applyFont="1" applyFill="1" applyBorder="1" applyAlignment="1">
      <alignment horizontal="left" vertical="top" wrapText="1"/>
    </xf>
    <xf numFmtId="0" fontId="15" fillId="0" borderId="6" xfId="1" applyFont="1" applyFill="1" applyBorder="1" applyAlignment="1">
      <alignment horizontal="left" vertical="top" wrapText="1"/>
    </xf>
    <xf numFmtId="0" fontId="10" fillId="0" borderId="6" xfId="1" applyFont="1" applyFill="1" applyBorder="1" applyAlignment="1">
      <alignment horizontal="left" vertical="top" wrapText="1"/>
    </xf>
    <xf numFmtId="16" fontId="6" fillId="0" borderId="8" xfId="0" applyNumberFormat="1" applyFont="1" applyFill="1" applyBorder="1" applyAlignment="1">
      <alignment horizontal="left" vertical="top" wrapText="1"/>
    </xf>
    <xf numFmtId="16" fontId="6" fillId="0" borderId="9" xfId="0" applyNumberFormat="1" applyFont="1" applyFill="1" applyBorder="1" applyAlignment="1">
      <alignment horizontal="left" vertical="top" wrapText="1"/>
    </xf>
    <xf numFmtId="16" fontId="6" fillId="0" borderId="13" xfId="0" applyNumberFormat="1" applyFont="1" applyFill="1" applyBorder="1" applyAlignment="1">
      <alignment horizontal="left" vertical="top" wrapText="1"/>
    </xf>
    <xf numFmtId="16" fontId="6" fillId="0" borderId="2" xfId="0" applyNumberFormat="1" applyFont="1" applyFill="1" applyBorder="1" applyAlignment="1">
      <alignment horizontal="left" vertical="top" wrapText="1"/>
    </xf>
    <xf numFmtId="16" fontId="6" fillId="0" borderId="5" xfId="0" applyNumberFormat="1" applyFont="1" applyFill="1" applyBorder="1" applyAlignment="1">
      <alignment horizontal="left" vertical="top" wrapText="1"/>
    </xf>
    <xf numFmtId="16" fontId="6" fillId="0" borderId="3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14" fontId="36" fillId="3" borderId="19" xfId="0" applyNumberFormat="1" applyFont="1" applyFill="1" applyBorder="1" applyAlignment="1">
      <alignment horizontal="center" vertical="top" wrapText="1"/>
    </xf>
    <xf numFmtId="0" fontId="36" fillId="3" borderId="0" xfId="0" applyFont="1" applyFill="1" applyBorder="1" applyAlignment="1">
      <alignment horizontal="center" vertical="top" wrapText="1"/>
    </xf>
    <xf numFmtId="0" fontId="36" fillId="3" borderId="20" xfId="0" applyFont="1" applyFill="1" applyBorder="1" applyAlignment="1">
      <alignment horizontal="center" vertical="top" wrapText="1"/>
    </xf>
    <xf numFmtId="14" fontId="36" fillId="3" borderId="1" xfId="0" applyNumberFormat="1" applyFont="1" applyFill="1" applyBorder="1" applyAlignment="1">
      <alignment horizontal="center" vertical="top" wrapText="1"/>
    </xf>
    <xf numFmtId="0" fontId="36" fillId="3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8" fillId="3" borderId="2" xfId="0" applyNumberFormat="1" applyFont="1" applyFill="1" applyBorder="1" applyAlignment="1">
      <alignment horizontal="center" vertical="center" wrapText="1"/>
    </xf>
    <xf numFmtId="0" fontId="38" fillId="3" borderId="9" xfId="0" applyNumberFormat="1" applyFont="1" applyFill="1" applyBorder="1" applyAlignment="1">
      <alignment horizontal="center" vertical="center" wrapText="1"/>
    </xf>
    <xf numFmtId="0" fontId="38" fillId="3" borderId="13" xfId="0" applyNumberFormat="1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40" fillId="3" borderId="5" xfId="0" applyFont="1" applyFill="1" applyBorder="1" applyAlignment="1">
      <alignment horizontal="center" vertical="center" wrapText="1"/>
    </xf>
    <xf numFmtId="0" fontId="40" fillId="3" borderId="3" xfId="0" applyFont="1" applyFill="1" applyBorder="1" applyAlignment="1">
      <alignment horizontal="center" vertical="center" wrapText="1"/>
    </xf>
    <xf numFmtId="14" fontId="36" fillId="3" borderId="2" xfId="0" applyNumberFormat="1" applyFont="1" applyFill="1" applyBorder="1" applyAlignment="1">
      <alignment horizontal="center" vertical="center" wrapText="1"/>
    </xf>
    <xf numFmtId="0" fontId="36" fillId="3" borderId="5" xfId="0" applyFont="1" applyFill="1" applyBorder="1" applyAlignment="1">
      <alignment horizontal="center" vertical="center" wrapText="1"/>
    </xf>
    <xf numFmtId="0" fontId="36" fillId="3" borderId="3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textRotation="90" wrapText="1"/>
    </xf>
    <xf numFmtId="0" fontId="36" fillId="3" borderId="2" xfId="0" applyNumberFormat="1" applyFont="1" applyFill="1" applyBorder="1" applyAlignment="1">
      <alignment horizontal="center" vertical="top" wrapText="1"/>
    </xf>
    <xf numFmtId="0" fontId="51" fillId="0" borderId="5" xfId="0" applyFont="1" applyBorder="1" applyAlignment="1">
      <alignment wrapText="1"/>
    </xf>
    <xf numFmtId="0" fontId="51" fillId="0" borderId="3" xfId="0" applyFont="1" applyBorder="1" applyAlignment="1">
      <alignment wrapText="1"/>
    </xf>
    <xf numFmtId="0" fontId="29" fillId="0" borderId="0" xfId="0" applyFont="1" applyBorder="1" applyAlignment="1">
      <alignment horizontal="right" vertical="top" wrapText="1"/>
    </xf>
    <xf numFmtId="0" fontId="50" fillId="0" borderId="0" xfId="0" applyFont="1" applyAlignment="1">
      <alignment horizontal="right" wrapText="1"/>
    </xf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 vertical="top"/>
    </xf>
    <xf numFmtId="0" fontId="35" fillId="0" borderId="1" xfId="2" applyFont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14" fontId="13" fillId="0" borderId="2" xfId="0" applyNumberFormat="1" applyFont="1" applyFill="1" applyBorder="1" applyAlignment="1">
      <alignment horizontal="left" vertical="top" wrapText="1"/>
    </xf>
    <xf numFmtId="14" fontId="13" fillId="0" borderId="5" xfId="0" applyNumberFormat="1" applyFont="1" applyFill="1" applyBorder="1" applyAlignment="1">
      <alignment horizontal="left" vertical="top" wrapText="1"/>
    </xf>
    <xf numFmtId="14" fontId="13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14" fontId="13" fillId="0" borderId="4" xfId="0" applyNumberFormat="1" applyFont="1" applyFill="1" applyBorder="1" applyAlignment="1">
      <alignment horizontal="left" vertical="top" wrapText="1"/>
    </xf>
    <xf numFmtId="14" fontId="13" fillId="0" borderId="6" xfId="0" applyNumberFormat="1" applyFont="1" applyFill="1" applyBorder="1" applyAlignment="1">
      <alignment horizontal="left" vertical="top" wrapText="1"/>
    </xf>
    <xf numFmtId="14" fontId="13" fillId="0" borderId="7" xfId="0" applyNumberFormat="1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5"/>
  <sheetViews>
    <sheetView view="pageBreakPreview" zoomScale="70" zoomScaleSheetLayoutView="70" workbookViewId="0">
      <pane ySplit="12" topLeftCell="A13" activePane="bottomLeft" state="frozen"/>
      <selection activeCell="B1" sqref="B1"/>
      <selection pane="bottomLeft" activeCell="U32" sqref="U32"/>
    </sheetView>
  </sheetViews>
  <sheetFormatPr defaultRowHeight="12.75" x14ac:dyDescent="0.2"/>
  <cols>
    <col min="1" max="1" width="6.42578125" style="1" customWidth="1"/>
    <col min="2" max="2" width="30.85546875" style="1" customWidth="1"/>
    <col min="3" max="3" width="12.5703125" style="1" customWidth="1"/>
    <col min="4" max="4" width="19.85546875" style="1" customWidth="1"/>
    <col min="5" max="5" width="23" style="1" customWidth="1"/>
    <col min="6" max="6" width="18.7109375" style="1" customWidth="1"/>
    <col min="7" max="7" width="12" style="1" bestFit="1" customWidth="1"/>
    <col min="8" max="8" width="11.140625" style="1" customWidth="1"/>
    <col min="9" max="9" width="8.85546875" style="1" customWidth="1"/>
    <col min="10" max="22" width="9.42578125" style="1" customWidth="1"/>
    <col min="23" max="23" width="9.140625" style="1" customWidth="1"/>
    <col min="24" max="24" width="9.42578125" style="1" customWidth="1"/>
    <col min="25" max="26" width="5" style="1" customWidth="1"/>
    <col min="27" max="27" width="4.140625" style="1" customWidth="1"/>
    <col min="28" max="28" width="4.5703125" style="1" customWidth="1"/>
    <col min="29" max="30" width="4.28515625" style="1" customWidth="1"/>
    <col min="31" max="31" width="4.7109375" style="1" customWidth="1"/>
    <col min="32" max="32" width="3.5703125" style="1" customWidth="1"/>
    <col min="33" max="33" width="3.140625" style="1" customWidth="1"/>
    <col min="34" max="34" width="3.5703125" style="1" customWidth="1"/>
    <col min="35" max="35" width="3.42578125" style="1" customWidth="1"/>
    <col min="36" max="36" width="4" style="1" customWidth="1"/>
    <col min="37" max="16384" width="9.140625" style="1"/>
  </cols>
  <sheetData>
    <row r="1" spans="1:36" x14ac:dyDescent="0.2">
      <c r="AA1" s="426"/>
      <c r="AB1" s="426"/>
      <c r="AC1" s="426"/>
      <c r="AD1" s="426"/>
      <c r="AE1" s="426"/>
      <c r="AF1" s="426"/>
      <c r="AG1" s="426"/>
      <c r="AH1" s="426"/>
      <c r="AI1" s="426"/>
      <c r="AJ1" s="426"/>
    </row>
    <row r="2" spans="1:36" x14ac:dyDescent="0.2">
      <c r="AA2" s="426"/>
      <c r="AB2" s="426"/>
      <c r="AC2" s="426"/>
      <c r="AD2" s="426"/>
      <c r="AE2" s="426"/>
      <c r="AF2" s="426"/>
      <c r="AG2" s="426"/>
      <c r="AH2" s="426"/>
      <c r="AI2" s="426"/>
      <c r="AJ2" s="426"/>
    </row>
    <row r="3" spans="1:36" x14ac:dyDescent="0.2">
      <c r="AA3" s="426"/>
      <c r="AB3" s="426"/>
      <c r="AC3" s="426"/>
      <c r="AD3" s="426"/>
      <c r="AE3" s="426"/>
      <c r="AF3" s="426"/>
      <c r="AG3" s="426"/>
      <c r="AH3" s="426"/>
      <c r="AI3" s="426"/>
      <c r="AJ3" s="426"/>
    </row>
    <row r="4" spans="1:36" x14ac:dyDescent="0.2">
      <c r="AA4" s="427"/>
      <c r="AB4" s="427"/>
      <c r="AC4" s="427"/>
      <c r="AD4" s="427"/>
      <c r="AE4" s="427"/>
      <c r="AF4" s="427"/>
      <c r="AG4" s="427"/>
      <c r="AH4" s="427"/>
      <c r="AI4" s="427"/>
      <c r="AJ4" s="427"/>
    </row>
    <row r="5" spans="1:36" ht="31.5" customHeight="1" x14ac:dyDescent="0.2">
      <c r="A5" s="428" t="s">
        <v>669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</row>
    <row r="6" spans="1:36" s="3" customFormat="1" ht="21" customHeight="1" x14ac:dyDescent="0.25">
      <c r="A6" s="414" t="s">
        <v>0</v>
      </c>
      <c r="B6" s="430" t="s">
        <v>1041</v>
      </c>
      <c r="C6" s="414" t="s">
        <v>1040</v>
      </c>
      <c r="D6" s="430" t="s">
        <v>1419</v>
      </c>
      <c r="E6" s="430" t="s">
        <v>4</v>
      </c>
      <c r="F6" s="414" t="s">
        <v>5</v>
      </c>
      <c r="G6" s="414" t="s">
        <v>6</v>
      </c>
      <c r="H6" s="414" t="s">
        <v>7</v>
      </c>
      <c r="I6" s="414" t="s">
        <v>8</v>
      </c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04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6"/>
    </row>
    <row r="7" spans="1:36" s="3" customFormat="1" ht="21.75" customHeight="1" x14ac:dyDescent="0.25">
      <c r="A7" s="414"/>
      <c r="B7" s="431"/>
      <c r="C7" s="414"/>
      <c r="D7" s="431"/>
      <c r="E7" s="431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4"/>
      <c r="X7" s="414"/>
      <c r="Y7" s="415">
        <v>2014</v>
      </c>
      <c r="Z7" s="416"/>
      <c r="AA7" s="416"/>
      <c r="AB7" s="417"/>
      <c r="AC7" s="414">
        <v>2015</v>
      </c>
      <c r="AD7" s="414"/>
      <c r="AE7" s="414"/>
      <c r="AF7" s="414"/>
      <c r="AG7" s="414">
        <v>2016</v>
      </c>
      <c r="AH7" s="414"/>
      <c r="AI7" s="414"/>
      <c r="AJ7" s="414"/>
    </row>
    <row r="8" spans="1:36" s="3" customFormat="1" ht="24" customHeight="1" x14ac:dyDescent="0.25">
      <c r="A8" s="414"/>
      <c r="B8" s="431"/>
      <c r="C8" s="414"/>
      <c r="D8" s="431"/>
      <c r="E8" s="431"/>
      <c r="F8" s="414"/>
      <c r="G8" s="414"/>
      <c r="H8" s="414"/>
      <c r="I8" s="414" t="s">
        <v>13</v>
      </c>
      <c r="J8" s="404" t="s">
        <v>1047</v>
      </c>
      <c r="K8" s="405"/>
      <c r="L8" s="405"/>
      <c r="M8" s="405"/>
      <c r="N8" s="406"/>
      <c r="O8" s="404" t="s">
        <v>1048</v>
      </c>
      <c r="P8" s="405"/>
      <c r="Q8" s="405"/>
      <c r="R8" s="405"/>
      <c r="S8" s="406"/>
      <c r="T8" s="404" t="s">
        <v>1444</v>
      </c>
      <c r="U8" s="405"/>
      <c r="V8" s="405"/>
      <c r="W8" s="405"/>
      <c r="X8" s="406"/>
      <c r="Y8" s="418"/>
      <c r="Z8" s="419"/>
      <c r="AA8" s="419"/>
      <c r="AB8" s="420"/>
      <c r="AC8" s="414"/>
      <c r="AD8" s="414"/>
      <c r="AE8" s="414"/>
      <c r="AF8" s="414"/>
      <c r="AG8" s="414"/>
      <c r="AH8" s="414"/>
      <c r="AI8" s="414"/>
      <c r="AJ8" s="414"/>
    </row>
    <row r="9" spans="1:36" s="3" customFormat="1" ht="45.75" customHeight="1" x14ac:dyDescent="0.25">
      <c r="A9" s="414"/>
      <c r="B9" s="432"/>
      <c r="C9" s="414"/>
      <c r="D9" s="432"/>
      <c r="E9" s="432"/>
      <c r="F9" s="414"/>
      <c r="G9" s="414"/>
      <c r="H9" s="414"/>
      <c r="I9" s="414"/>
      <c r="J9" s="158" t="s">
        <v>1039</v>
      </c>
      <c r="K9" s="158" t="s">
        <v>1038</v>
      </c>
      <c r="L9" s="158" t="s">
        <v>1037</v>
      </c>
      <c r="M9" s="158" t="s">
        <v>1036</v>
      </c>
      <c r="N9" s="158" t="s">
        <v>1035</v>
      </c>
      <c r="O9" s="158" t="s">
        <v>1039</v>
      </c>
      <c r="P9" s="158" t="s">
        <v>1038</v>
      </c>
      <c r="Q9" s="158" t="s">
        <v>1037</v>
      </c>
      <c r="R9" s="158" t="s">
        <v>1036</v>
      </c>
      <c r="S9" s="158" t="s">
        <v>1035</v>
      </c>
      <c r="T9" s="158" t="s">
        <v>1039</v>
      </c>
      <c r="U9" s="158" t="s">
        <v>1038</v>
      </c>
      <c r="V9" s="158" t="s">
        <v>1037</v>
      </c>
      <c r="W9" s="158" t="s">
        <v>1036</v>
      </c>
      <c r="X9" s="158" t="s">
        <v>1035</v>
      </c>
      <c r="Y9" s="253">
        <v>1</v>
      </c>
      <c r="Z9" s="157">
        <v>2</v>
      </c>
      <c r="AA9" s="157">
        <v>3</v>
      </c>
      <c r="AB9" s="157">
        <v>4</v>
      </c>
      <c r="AC9" s="157">
        <v>1</v>
      </c>
      <c r="AD9" s="157">
        <v>2</v>
      </c>
      <c r="AE9" s="157">
        <v>3</v>
      </c>
      <c r="AF9" s="157">
        <v>4</v>
      </c>
      <c r="AG9" s="157">
        <v>1</v>
      </c>
      <c r="AH9" s="157">
        <v>2</v>
      </c>
      <c r="AI9" s="157">
        <v>3</v>
      </c>
      <c r="AJ9" s="157">
        <v>4</v>
      </c>
    </row>
    <row r="10" spans="1:36" s="3" customFormat="1" x14ac:dyDescent="0.25">
      <c r="A10" s="43">
        <v>1</v>
      </c>
      <c r="B10" s="43">
        <v>2</v>
      </c>
      <c r="C10" s="153">
        <v>3</v>
      </c>
      <c r="D10" s="43">
        <v>4</v>
      </c>
      <c r="E10" s="43">
        <v>5</v>
      </c>
      <c r="F10" s="153">
        <v>6</v>
      </c>
      <c r="G10" s="43">
        <v>7</v>
      </c>
      <c r="H10" s="43">
        <v>8</v>
      </c>
      <c r="I10" s="153">
        <v>9</v>
      </c>
      <c r="J10" s="153">
        <v>10</v>
      </c>
      <c r="K10" s="153">
        <v>11</v>
      </c>
      <c r="L10" s="153">
        <v>12</v>
      </c>
      <c r="M10" s="153">
        <v>13</v>
      </c>
      <c r="N10" s="153">
        <v>14</v>
      </c>
      <c r="O10" s="153">
        <v>15</v>
      </c>
      <c r="P10" s="153">
        <v>16</v>
      </c>
      <c r="Q10" s="153">
        <v>17</v>
      </c>
      <c r="R10" s="153">
        <v>18</v>
      </c>
      <c r="S10" s="153">
        <v>19</v>
      </c>
      <c r="T10" s="153">
        <v>20</v>
      </c>
      <c r="U10" s="153">
        <v>21</v>
      </c>
      <c r="V10" s="153">
        <v>22</v>
      </c>
      <c r="W10" s="153">
        <v>23</v>
      </c>
      <c r="X10" s="153">
        <v>24</v>
      </c>
      <c r="Y10" s="153">
        <v>25</v>
      </c>
      <c r="Z10" s="43">
        <v>26</v>
      </c>
      <c r="AA10" s="153">
        <v>25</v>
      </c>
      <c r="AB10" s="43">
        <v>26</v>
      </c>
      <c r="AC10" s="43">
        <v>27</v>
      </c>
      <c r="AD10" s="153">
        <v>28</v>
      </c>
      <c r="AE10" s="43">
        <v>29</v>
      </c>
      <c r="AF10" s="43">
        <v>30</v>
      </c>
      <c r="AG10" s="153">
        <v>31</v>
      </c>
      <c r="AH10" s="43">
        <v>32</v>
      </c>
      <c r="AI10" s="43">
        <v>33</v>
      </c>
      <c r="AJ10" s="153">
        <v>34</v>
      </c>
    </row>
    <row r="11" spans="1:36" s="3" customFormat="1" ht="18.75" customHeight="1" x14ac:dyDescent="0.25">
      <c r="A11" s="407" t="s">
        <v>20</v>
      </c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  <c r="Q11" s="408"/>
      <c r="R11" s="408"/>
      <c r="S11" s="408"/>
      <c r="T11" s="408"/>
      <c r="U11" s="408"/>
      <c r="V11" s="408"/>
      <c r="W11" s="408"/>
      <c r="X11" s="408"/>
      <c r="Y11" s="408"/>
      <c r="Z11" s="408"/>
      <c r="AA11" s="408"/>
      <c r="AB11" s="408"/>
      <c r="AC11" s="408"/>
      <c r="AD11" s="408"/>
      <c r="AE11" s="408"/>
      <c r="AF11" s="408"/>
      <c r="AG11" s="408"/>
      <c r="AH11" s="408"/>
      <c r="AI11" s="408"/>
      <c r="AJ11" s="409"/>
    </row>
    <row r="12" spans="1:36" s="3" customFormat="1" ht="25.5" customHeight="1" x14ac:dyDescent="0.25">
      <c r="A12" s="410" t="s">
        <v>99</v>
      </c>
      <c r="B12" s="410"/>
      <c r="C12" s="410"/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0"/>
      <c r="Y12" s="410"/>
      <c r="Z12" s="410"/>
      <c r="AA12" s="410"/>
      <c r="AB12" s="410"/>
      <c r="AC12" s="410"/>
      <c r="AD12" s="410"/>
      <c r="AE12" s="410"/>
      <c r="AF12" s="410"/>
      <c r="AG12" s="410"/>
      <c r="AH12" s="410"/>
      <c r="AI12" s="410"/>
      <c r="AJ12" s="410"/>
    </row>
    <row r="13" spans="1:36" s="3" customFormat="1" ht="148.5" customHeight="1" x14ac:dyDescent="0.25">
      <c r="A13" s="212"/>
      <c r="B13" s="254" t="s">
        <v>1034</v>
      </c>
      <c r="C13" s="254" t="s">
        <v>1033</v>
      </c>
      <c r="D13" s="254" t="s">
        <v>986</v>
      </c>
      <c r="E13" s="254" t="s">
        <v>985</v>
      </c>
      <c r="F13" s="254" t="s">
        <v>100</v>
      </c>
      <c r="G13" s="254">
        <v>2014</v>
      </c>
      <c r="H13" s="255">
        <v>2016</v>
      </c>
      <c r="I13" s="255">
        <f>J13+O13+T13</f>
        <v>409</v>
      </c>
      <c r="J13" s="256">
        <v>169</v>
      </c>
      <c r="K13" s="256"/>
      <c r="L13" s="256"/>
      <c r="M13" s="256">
        <v>169</v>
      </c>
      <c r="N13" s="256"/>
      <c r="O13" s="255">
        <v>120</v>
      </c>
      <c r="P13" s="255"/>
      <c r="Q13" s="255"/>
      <c r="R13" s="255">
        <v>120</v>
      </c>
      <c r="S13" s="255"/>
      <c r="T13" s="255">
        <v>120</v>
      </c>
      <c r="U13" s="255"/>
      <c r="V13" s="255"/>
      <c r="W13" s="255">
        <v>120</v>
      </c>
      <c r="X13" s="255"/>
      <c r="Y13" s="257" t="s">
        <v>1055</v>
      </c>
      <c r="Z13" s="257"/>
      <c r="AA13" s="257"/>
      <c r="AB13" s="257" t="s">
        <v>1055</v>
      </c>
      <c r="AC13" s="257" t="s">
        <v>1055</v>
      </c>
      <c r="AD13" s="257"/>
      <c r="AE13" s="257" t="s">
        <v>1055</v>
      </c>
      <c r="AF13" s="257" t="s">
        <v>1055</v>
      </c>
      <c r="AG13" s="257" t="s">
        <v>1055</v>
      </c>
      <c r="AH13" s="257"/>
      <c r="AI13" s="258" t="s">
        <v>1055</v>
      </c>
      <c r="AJ13" s="254"/>
    </row>
    <row r="14" spans="1:36" s="3" customFormat="1" ht="133.5" customHeight="1" x14ac:dyDescent="0.25">
      <c r="A14" s="212"/>
      <c r="B14" s="243" t="s">
        <v>1032</v>
      </c>
      <c r="C14" s="243" t="s">
        <v>1031</v>
      </c>
      <c r="D14" s="243" t="s">
        <v>986</v>
      </c>
      <c r="E14" s="243" t="s">
        <v>985</v>
      </c>
      <c r="F14" s="243" t="s">
        <v>1028</v>
      </c>
      <c r="G14" s="243">
        <v>2014</v>
      </c>
      <c r="H14" s="159">
        <v>2016</v>
      </c>
      <c r="I14" s="159">
        <f t="shared" ref="I14:I22" si="0">J14+O14+T14</f>
        <v>150</v>
      </c>
      <c r="J14" s="252">
        <v>70</v>
      </c>
      <c r="K14" s="252"/>
      <c r="L14" s="252"/>
      <c r="M14" s="252">
        <v>70</v>
      </c>
      <c r="N14" s="252"/>
      <c r="O14" s="159">
        <v>40</v>
      </c>
      <c r="P14" s="159"/>
      <c r="Q14" s="159"/>
      <c r="R14" s="159">
        <v>40</v>
      </c>
      <c r="S14" s="159"/>
      <c r="T14" s="159">
        <v>40</v>
      </c>
      <c r="U14" s="159"/>
      <c r="V14" s="159"/>
      <c r="W14" s="159">
        <v>40</v>
      </c>
      <c r="X14" s="159"/>
      <c r="Y14" s="247" t="s">
        <v>1055</v>
      </c>
      <c r="Z14" s="247"/>
      <c r="AA14" s="247"/>
      <c r="AB14" s="247" t="s">
        <v>1055</v>
      </c>
      <c r="AC14" s="247" t="s">
        <v>1055</v>
      </c>
      <c r="AD14" s="247"/>
      <c r="AE14" s="247" t="s">
        <v>1055</v>
      </c>
      <c r="AF14" s="247" t="s">
        <v>1055</v>
      </c>
      <c r="AG14" s="247" t="s">
        <v>1055</v>
      </c>
      <c r="AH14" s="247"/>
      <c r="AI14" s="246" t="s">
        <v>1055</v>
      </c>
      <c r="AJ14" s="243"/>
    </row>
    <row r="15" spans="1:36" s="3" customFormat="1" ht="142.5" customHeight="1" x14ac:dyDescent="0.25">
      <c r="A15" s="212"/>
      <c r="B15" s="243" t="s">
        <v>1030</v>
      </c>
      <c r="C15" s="243" t="s">
        <v>1029</v>
      </c>
      <c r="D15" s="243" t="s">
        <v>986</v>
      </c>
      <c r="E15" s="243" t="s">
        <v>985</v>
      </c>
      <c r="F15" s="243" t="s">
        <v>1028</v>
      </c>
      <c r="G15" s="243">
        <v>2014</v>
      </c>
      <c r="H15" s="159">
        <v>2016</v>
      </c>
      <c r="I15" s="159">
        <f t="shared" si="0"/>
        <v>190</v>
      </c>
      <c r="J15" s="252">
        <v>70</v>
      </c>
      <c r="K15" s="252"/>
      <c r="L15" s="252"/>
      <c r="M15" s="252">
        <v>70</v>
      </c>
      <c r="N15" s="252"/>
      <c r="O15" s="159">
        <v>60</v>
      </c>
      <c r="P15" s="159"/>
      <c r="Q15" s="159"/>
      <c r="R15" s="159">
        <v>60</v>
      </c>
      <c r="S15" s="159"/>
      <c r="T15" s="159">
        <v>60</v>
      </c>
      <c r="U15" s="159"/>
      <c r="V15" s="159"/>
      <c r="W15" s="159">
        <v>60</v>
      </c>
      <c r="X15" s="159"/>
      <c r="Y15" s="247" t="s">
        <v>1055</v>
      </c>
      <c r="Z15" s="247"/>
      <c r="AA15" s="247"/>
      <c r="AB15" s="247" t="s">
        <v>1055</v>
      </c>
      <c r="AC15" s="247" t="s">
        <v>1055</v>
      </c>
      <c r="AD15" s="247"/>
      <c r="AE15" s="247" t="s">
        <v>1055</v>
      </c>
      <c r="AF15" s="247" t="s">
        <v>1055</v>
      </c>
      <c r="AG15" s="247" t="s">
        <v>1055</v>
      </c>
      <c r="AH15" s="247"/>
      <c r="AI15" s="246" t="s">
        <v>1055</v>
      </c>
      <c r="AJ15" s="243"/>
    </row>
    <row r="16" spans="1:36" s="3" customFormat="1" ht="138.75" customHeight="1" x14ac:dyDescent="0.25">
      <c r="A16" s="212"/>
      <c r="B16" s="243" t="s">
        <v>1027</v>
      </c>
      <c r="C16" s="243" t="s">
        <v>1026</v>
      </c>
      <c r="D16" s="243" t="s">
        <v>986</v>
      </c>
      <c r="E16" s="243" t="s">
        <v>985</v>
      </c>
      <c r="F16" s="243" t="s">
        <v>1025</v>
      </c>
      <c r="G16" s="243">
        <v>2014</v>
      </c>
      <c r="H16" s="159">
        <v>2016</v>
      </c>
      <c r="I16" s="159">
        <f t="shared" si="0"/>
        <v>34.5</v>
      </c>
      <c r="J16" s="252">
        <v>14.5</v>
      </c>
      <c r="K16" s="252"/>
      <c r="L16" s="252"/>
      <c r="M16" s="252">
        <v>14.5</v>
      </c>
      <c r="N16" s="252"/>
      <c r="O16" s="159">
        <v>10</v>
      </c>
      <c r="P16" s="159"/>
      <c r="Q16" s="159"/>
      <c r="R16" s="159">
        <v>10</v>
      </c>
      <c r="S16" s="159"/>
      <c r="T16" s="159">
        <v>10</v>
      </c>
      <c r="U16" s="159"/>
      <c r="V16" s="159"/>
      <c r="W16" s="159">
        <v>10</v>
      </c>
      <c r="X16" s="159"/>
      <c r="Y16" s="247" t="s">
        <v>1055</v>
      </c>
      <c r="Z16" s="247"/>
      <c r="AA16" s="247"/>
      <c r="AB16" s="247" t="s">
        <v>1055</v>
      </c>
      <c r="AC16" s="247" t="s">
        <v>1055</v>
      </c>
      <c r="AD16" s="247"/>
      <c r="AE16" s="247" t="s">
        <v>1055</v>
      </c>
      <c r="AF16" s="247" t="s">
        <v>1055</v>
      </c>
      <c r="AG16" s="247" t="s">
        <v>1055</v>
      </c>
      <c r="AH16" s="247"/>
      <c r="AI16" s="246" t="s">
        <v>1055</v>
      </c>
      <c r="AJ16" s="243"/>
    </row>
    <row r="17" spans="1:36" s="3" customFormat="1" ht="122.25" customHeight="1" x14ac:dyDescent="0.25">
      <c r="A17" s="212"/>
      <c r="B17" s="243" t="s">
        <v>1024</v>
      </c>
      <c r="C17" s="243" t="s">
        <v>1023</v>
      </c>
      <c r="D17" s="243" t="s">
        <v>986</v>
      </c>
      <c r="E17" s="243" t="s">
        <v>985</v>
      </c>
      <c r="F17" s="243" t="s">
        <v>1022</v>
      </c>
      <c r="G17" s="243">
        <v>2014</v>
      </c>
      <c r="H17" s="159">
        <v>2016</v>
      </c>
      <c r="I17" s="159">
        <f t="shared" si="0"/>
        <v>0</v>
      </c>
      <c r="J17" s="252"/>
      <c r="K17" s="252"/>
      <c r="L17" s="252"/>
      <c r="M17" s="252"/>
      <c r="N17" s="252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247" t="s">
        <v>1055</v>
      </c>
      <c r="Z17" s="247"/>
      <c r="AA17" s="247"/>
      <c r="AB17" s="247" t="s">
        <v>1055</v>
      </c>
      <c r="AC17" s="247" t="s">
        <v>1055</v>
      </c>
      <c r="AD17" s="247"/>
      <c r="AE17" s="247" t="s">
        <v>1055</v>
      </c>
      <c r="AF17" s="247" t="s">
        <v>1055</v>
      </c>
      <c r="AG17" s="247" t="s">
        <v>1055</v>
      </c>
      <c r="AH17" s="247"/>
      <c r="AI17" s="246" t="s">
        <v>1055</v>
      </c>
      <c r="AJ17" s="243"/>
    </row>
    <row r="18" spans="1:36" s="3" customFormat="1" ht="195.75" customHeight="1" x14ac:dyDescent="0.25">
      <c r="A18" s="212" t="s">
        <v>943</v>
      </c>
      <c r="B18" s="259" t="s">
        <v>1021</v>
      </c>
      <c r="C18" s="254" t="s">
        <v>1020</v>
      </c>
      <c r="D18" s="254" t="s">
        <v>986</v>
      </c>
      <c r="E18" s="254" t="s">
        <v>985</v>
      </c>
      <c r="F18" s="254" t="s">
        <v>101</v>
      </c>
      <c r="G18" s="254">
        <v>2014</v>
      </c>
      <c r="H18" s="255">
        <v>2016</v>
      </c>
      <c r="I18" s="255">
        <f t="shared" si="0"/>
        <v>2390.3000000000002</v>
      </c>
      <c r="J18" s="256">
        <f>L18+M18</f>
        <v>796.3</v>
      </c>
      <c r="K18" s="256"/>
      <c r="L18" s="256">
        <v>119.3</v>
      </c>
      <c r="M18" s="256">
        <v>677</v>
      </c>
      <c r="N18" s="256"/>
      <c r="O18" s="255">
        <f t="shared" ref="O18" si="1">Q18+R18</f>
        <v>797</v>
      </c>
      <c r="P18" s="255"/>
      <c r="Q18" s="255">
        <v>119.3</v>
      </c>
      <c r="R18" s="255">
        <v>677.7</v>
      </c>
      <c r="S18" s="255"/>
      <c r="T18" s="255">
        <f t="shared" ref="T18" si="2">V18+W18</f>
        <v>797</v>
      </c>
      <c r="U18" s="255"/>
      <c r="V18" s="255">
        <v>119.3</v>
      </c>
      <c r="W18" s="255">
        <v>677.7</v>
      </c>
      <c r="X18" s="255"/>
      <c r="Y18" s="257" t="s">
        <v>1055</v>
      </c>
      <c r="Z18" s="257"/>
      <c r="AA18" s="257"/>
      <c r="AB18" s="257" t="s">
        <v>1055</v>
      </c>
      <c r="AC18" s="257" t="s">
        <v>1055</v>
      </c>
      <c r="AD18" s="257"/>
      <c r="AE18" s="257" t="s">
        <v>1055</v>
      </c>
      <c r="AF18" s="257" t="s">
        <v>1055</v>
      </c>
      <c r="AG18" s="257" t="s">
        <v>1055</v>
      </c>
      <c r="AH18" s="257"/>
      <c r="AI18" s="258" t="s">
        <v>1055</v>
      </c>
      <c r="AJ18" s="254"/>
    </row>
    <row r="19" spans="1:36" s="3" customFormat="1" ht="147" customHeight="1" x14ac:dyDescent="0.25">
      <c r="A19" s="212"/>
      <c r="B19" s="244" t="s">
        <v>1019</v>
      </c>
      <c r="C19" s="243"/>
      <c r="D19" s="243" t="s">
        <v>986</v>
      </c>
      <c r="E19" s="243" t="s">
        <v>985</v>
      </c>
      <c r="F19" s="243" t="s">
        <v>101</v>
      </c>
      <c r="G19" s="243">
        <v>2014</v>
      </c>
      <c r="H19" s="159">
        <v>2016</v>
      </c>
      <c r="I19" s="159">
        <f t="shared" si="0"/>
        <v>0</v>
      </c>
      <c r="J19" s="252"/>
      <c r="K19" s="252"/>
      <c r="L19" s="252"/>
      <c r="M19" s="252"/>
      <c r="N19" s="252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247" t="s">
        <v>1055</v>
      </c>
      <c r="Z19" s="247"/>
      <c r="AA19" s="247"/>
      <c r="AB19" s="247" t="s">
        <v>1055</v>
      </c>
      <c r="AC19" s="247" t="s">
        <v>1055</v>
      </c>
      <c r="AD19" s="247"/>
      <c r="AE19" s="247" t="s">
        <v>1055</v>
      </c>
      <c r="AF19" s="247" t="s">
        <v>1055</v>
      </c>
      <c r="AG19" s="247" t="s">
        <v>1055</v>
      </c>
      <c r="AH19" s="247"/>
      <c r="AI19" s="246" t="s">
        <v>1055</v>
      </c>
      <c r="AJ19" s="243"/>
    </row>
    <row r="20" spans="1:36" s="3" customFormat="1" ht="142.5" customHeight="1" x14ac:dyDescent="0.25">
      <c r="A20" s="212"/>
      <c r="B20" s="244" t="s">
        <v>1018</v>
      </c>
      <c r="C20" s="243"/>
      <c r="D20" s="243" t="s">
        <v>986</v>
      </c>
      <c r="E20" s="243" t="s">
        <v>985</v>
      </c>
      <c r="F20" s="243" t="s">
        <v>101</v>
      </c>
      <c r="G20" s="243">
        <v>2014</v>
      </c>
      <c r="H20" s="159">
        <v>2016</v>
      </c>
      <c r="I20" s="159">
        <f t="shared" si="0"/>
        <v>357.9</v>
      </c>
      <c r="J20" s="252">
        <f>L20</f>
        <v>119.3</v>
      </c>
      <c r="K20" s="252"/>
      <c r="L20" s="252">
        <v>119.3</v>
      </c>
      <c r="M20" s="252"/>
      <c r="N20" s="252"/>
      <c r="O20" s="159">
        <f>Q20</f>
        <v>119.3</v>
      </c>
      <c r="P20" s="159"/>
      <c r="Q20" s="159">
        <v>119.3</v>
      </c>
      <c r="R20" s="159"/>
      <c r="S20" s="159"/>
      <c r="T20" s="159">
        <f>V20</f>
        <v>119.3</v>
      </c>
      <c r="U20" s="159"/>
      <c r="V20" s="159">
        <v>119.3</v>
      </c>
      <c r="W20" s="159"/>
      <c r="X20" s="159"/>
      <c r="Y20" s="247" t="s">
        <v>1055</v>
      </c>
      <c r="Z20" s="247"/>
      <c r="AA20" s="247"/>
      <c r="AB20" s="247" t="s">
        <v>1055</v>
      </c>
      <c r="AC20" s="247" t="s">
        <v>1055</v>
      </c>
      <c r="AD20" s="247"/>
      <c r="AE20" s="247" t="s">
        <v>1055</v>
      </c>
      <c r="AF20" s="247" t="s">
        <v>1055</v>
      </c>
      <c r="AG20" s="247" t="s">
        <v>1055</v>
      </c>
      <c r="AH20" s="247"/>
      <c r="AI20" s="246" t="s">
        <v>1055</v>
      </c>
      <c r="AJ20" s="243"/>
    </row>
    <row r="21" spans="1:36" s="3" customFormat="1" ht="147" customHeight="1" x14ac:dyDescent="0.25">
      <c r="A21" s="212"/>
      <c r="B21" s="244" t="s">
        <v>1017</v>
      </c>
      <c r="C21" s="243"/>
      <c r="D21" s="243" t="s">
        <v>986</v>
      </c>
      <c r="E21" s="243" t="s">
        <v>985</v>
      </c>
      <c r="F21" s="243" t="s">
        <v>101</v>
      </c>
      <c r="G21" s="243">
        <v>2014</v>
      </c>
      <c r="H21" s="159">
        <v>2016</v>
      </c>
      <c r="I21" s="159">
        <f t="shared" si="0"/>
        <v>2031.7</v>
      </c>
      <c r="J21" s="252">
        <f>M21</f>
        <v>677</v>
      </c>
      <c r="K21" s="252"/>
      <c r="L21" s="252"/>
      <c r="M21" s="252">
        <v>677</v>
      </c>
      <c r="N21" s="252"/>
      <c r="O21" s="159">
        <f>R21</f>
        <v>677.7</v>
      </c>
      <c r="P21" s="159"/>
      <c r="Q21" s="159"/>
      <c r="R21" s="159">
        <v>677.7</v>
      </c>
      <c r="S21" s="159"/>
      <c r="T21" s="159">
        <f>W21</f>
        <v>677</v>
      </c>
      <c r="U21" s="159"/>
      <c r="V21" s="159"/>
      <c r="W21" s="159">
        <v>677</v>
      </c>
      <c r="X21" s="159"/>
      <c r="Y21" s="247" t="s">
        <v>1055</v>
      </c>
      <c r="Z21" s="247"/>
      <c r="AA21" s="247"/>
      <c r="AB21" s="247" t="s">
        <v>1055</v>
      </c>
      <c r="AC21" s="247" t="s">
        <v>1055</v>
      </c>
      <c r="AD21" s="247"/>
      <c r="AE21" s="247" t="s">
        <v>1055</v>
      </c>
      <c r="AF21" s="247" t="s">
        <v>1055</v>
      </c>
      <c r="AG21" s="247" t="s">
        <v>1055</v>
      </c>
      <c r="AH21" s="247"/>
      <c r="AI21" s="246" t="s">
        <v>1055</v>
      </c>
      <c r="AJ21" s="243"/>
    </row>
    <row r="22" spans="1:36" s="3" customFormat="1" ht="175.5" customHeight="1" x14ac:dyDescent="0.25">
      <c r="A22" s="212"/>
      <c r="B22" s="244" t="s">
        <v>1016</v>
      </c>
      <c r="C22" s="243"/>
      <c r="D22" s="243" t="s">
        <v>986</v>
      </c>
      <c r="E22" s="243" t="s">
        <v>985</v>
      </c>
      <c r="F22" s="243" t="s">
        <v>101</v>
      </c>
      <c r="G22" s="243">
        <v>2014</v>
      </c>
      <c r="H22" s="159">
        <v>2016</v>
      </c>
      <c r="I22" s="159">
        <f t="shared" si="0"/>
        <v>0</v>
      </c>
      <c r="J22" s="252"/>
      <c r="K22" s="252"/>
      <c r="L22" s="252"/>
      <c r="M22" s="252"/>
      <c r="N22" s="252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247" t="s">
        <v>1055</v>
      </c>
      <c r="Z22" s="247"/>
      <c r="AA22" s="247"/>
      <c r="AB22" s="247" t="s">
        <v>1055</v>
      </c>
      <c r="AC22" s="247" t="s">
        <v>1055</v>
      </c>
      <c r="AD22" s="247"/>
      <c r="AE22" s="247" t="s">
        <v>1055</v>
      </c>
      <c r="AF22" s="247" t="s">
        <v>1055</v>
      </c>
      <c r="AG22" s="247" t="s">
        <v>1055</v>
      </c>
      <c r="AH22" s="247"/>
      <c r="AI22" s="246" t="s">
        <v>1055</v>
      </c>
      <c r="AJ22" s="243"/>
    </row>
    <row r="23" spans="1:36" s="3" customFormat="1" ht="45.75" customHeight="1" x14ac:dyDescent="0.25">
      <c r="A23" s="411" t="s">
        <v>102</v>
      </c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412"/>
      <c r="U23" s="412"/>
      <c r="V23" s="412"/>
      <c r="W23" s="412"/>
      <c r="X23" s="412"/>
      <c r="Y23" s="412"/>
      <c r="Z23" s="412"/>
      <c r="AA23" s="412"/>
      <c r="AB23" s="412"/>
      <c r="AC23" s="412"/>
      <c r="AD23" s="412"/>
      <c r="AE23" s="412"/>
      <c r="AF23" s="412"/>
      <c r="AG23" s="412"/>
      <c r="AH23" s="412"/>
      <c r="AI23" s="412"/>
      <c r="AJ23" s="413"/>
    </row>
    <row r="24" spans="1:36" s="3" customFormat="1" ht="184.5" customHeight="1" x14ac:dyDescent="0.25">
      <c r="A24" s="260" t="s">
        <v>944</v>
      </c>
      <c r="B24" s="254" t="s">
        <v>1015</v>
      </c>
      <c r="C24" s="254" t="s">
        <v>1014</v>
      </c>
      <c r="D24" s="254" t="s">
        <v>986</v>
      </c>
      <c r="E24" s="254" t="s">
        <v>985</v>
      </c>
      <c r="F24" s="254" t="s">
        <v>1013</v>
      </c>
      <c r="G24" s="403" t="s">
        <v>231</v>
      </c>
      <c r="H24" s="403"/>
      <c r="I24" s="255">
        <f t="shared" ref="I24:I36" si="3">J24+O24+T24</f>
        <v>3899</v>
      </c>
      <c r="J24" s="361">
        <v>1277</v>
      </c>
      <c r="K24" s="361">
        <v>0</v>
      </c>
      <c r="L24" s="361">
        <v>0</v>
      </c>
      <c r="M24" s="361">
        <v>1277</v>
      </c>
      <c r="N24" s="361">
        <v>0</v>
      </c>
      <c r="O24" s="255">
        <v>1277</v>
      </c>
      <c r="P24" s="255">
        <v>0</v>
      </c>
      <c r="Q24" s="255">
        <v>0</v>
      </c>
      <c r="R24" s="255">
        <v>1277</v>
      </c>
      <c r="S24" s="255">
        <v>0</v>
      </c>
      <c r="T24" s="255">
        <v>1345</v>
      </c>
      <c r="U24" s="255">
        <v>0</v>
      </c>
      <c r="V24" s="255">
        <v>0</v>
      </c>
      <c r="W24" s="255">
        <v>1345</v>
      </c>
      <c r="X24" s="255">
        <v>0</v>
      </c>
      <c r="Y24" s="254" t="s">
        <v>1055</v>
      </c>
      <c r="Z24" s="254"/>
      <c r="AA24" s="254"/>
      <c r="AB24" s="254" t="s">
        <v>1055</v>
      </c>
      <c r="AC24" s="254" t="s">
        <v>1055</v>
      </c>
      <c r="AD24" s="254"/>
      <c r="AE24" s="254" t="s">
        <v>1055</v>
      </c>
      <c r="AF24" s="254" t="s">
        <v>1055</v>
      </c>
      <c r="AG24" s="254" t="s">
        <v>1055</v>
      </c>
      <c r="AH24" s="254"/>
      <c r="AI24" s="254" t="s">
        <v>1055</v>
      </c>
      <c r="AJ24" s="254"/>
    </row>
    <row r="25" spans="1:36" s="3" customFormat="1" ht="144" customHeight="1" x14ac:dyDescent="0.25">
      <c r="A25" s="245"/>
      <c r="B25" s="243" t="s">
        <v>1012</v>
      </c>
      <c r="C25" s="243"/>
      <c r="D25" s="243" t="s">
        <v>986</v>
      </c>
      <c r="E25" s="243" t="s">
        <v>985</v>
      </c>
      <c r="F25" s="243" t="s">
        <v>1011</v>
      </c>
      <c r="G25" s="243">
        <v>2015</v>
      </c>
      <c r="H25" s="243">
        <v>2017</v>
      </c>
      <c r="I25" s="159">
        <f t="shared" si="3"/>
        <v>0</v>
      </c>
      <c r="J25" s="361">
        <v>0</v>
      </c>
      <c r="K25" s="361">
        <v>0</v>
      </c>
      <c r="L25" s="361">
        <v>0</v>
      </c>
      <c r="M25" s="361">
        <v>0</v>
      </c>
      <c r="N25" s="361">
        <v>0</v>
      </c>
      <c r="O25" s="159">
        <v>0</v>
      </c>
      <c r="P25" s="159">
        <v>0</v>
      </c>
      <c r="Q25" s="159">
        <v>0</v>
      </c>
      <c r="R25" s="159">
        <v>0</v>
      </c>
      <c r="S25" s="159">
        <v>0</v>
      </c>
      <c r="T25" s="159">
        <v>0</v>
      </c>
      <c r="U25" s="159">
        <v>0</v>
      </c>
      <c r="V25" s="159">
        <v>0</v>
      </c>
      <c r="W25" s="159">
        <v>0</v>
      </c>
      <c r="X25" s="159">
        <v>0</v>
      </c>
      <c r="Y25" s="243" t="s">
        <v>1055</v>
      </c>
      <c r="Z25" s="243"/>
      <c r="AA25" s="243"/>
      <c r="AB25" s="243" t="s">
        <v>1055</v>
      </c>
      <c r="AC25" s="243" t="s">
        <v>1055</v>
      </c>
      <c r="AD25" s="243"/>
      <c r="AE25" s="243" t="s">
        <v>1055</v>
      </c>
      <c r="AF25" s="243" t="s">
        <v>1055</v>
      </c>
      <c r="AG25" s="243" t="s">
        <v>1055</v>
      </c>
      <c r="AH25" s="243"/>
      <c r="AI25" s="243" t="s">
        <v>1055</v>
      </c>
      <c r="AJ25" s="243"/>
    </row>
    <row r="26" spans="1:36" s="3" customFormat="1" ht="110.25" customHeight="1" x14ac:dyDescent="0.25">
      <c r="A26" s="245"/>
      <c r="B26" s="243" t="s">
        <v>1010</v>
      </c>
      <c r="C26" s="243" t="s">
        <v>1009</v>
      </c>
      <c r="D26" s="243" t="s">
        <v>986</v>
      </c>
      <c r="E26" s="243" t="s">
        <v>985</v>
      </c>
      <c r="F26" s="243" t="s">
        <v>1008</v>
      </c>
      <c r="G26" s="243">
        <v>2015</v>
      </c>
      <c r="H26" s="243">
        <v>2017</v>
      </c>
      <c r="I26" s="159">
        <f t="shared" si="3"/>
        <v>450</v>
      </c>
      <c r="J26" s="361">
        <v>150</v>
      </c>
      <c r="K26" s="361">
        <v>0</v>
      </c>
      <c r="L26" s="361">
        <v>0</v>
      </c>
      <c r="M26" s="361">
        <v>150</v>
      </c>
      <c r="N26" s="361">
        <v>0</v>
      </c>
      <c r="O26" s="159">
        <v>150</v>
      </c>
      <c r="P26" s="159">
        <v>0</v>
      </c>
      <c r="Q26" s="159">
        <v>0</v>
      </c>
      <c r="R26" s="159">
        <v>150</v>
      </c>
      <c r="S26" s="159">
        <v>0</v>
      </c>
      <c r="T26" s="159">
        <v>150</v>
      </c>
      <c r="U26" s="159">
        <v>0</v>
      </c>
      <c r="V26" s="159">
        <v>0</v>
      </c>
      <c r="W26" s="159">
        <v>150</v>
      </c>
      <c r="X26" s="159">
        <v>0</v>
      </c>
      <c r="Y26" s="243" t="s">
        <v>1055</v>
      </c>
      <c r="Z26" s="243"/>
      <c r="AA26" s="243"/>
      <c r="AB26" s="243" t="s">
        <v>1055</v>
      </c>
      <c r="AC26" s="243" t="s">
        <v>1055</v>
      </c>
      <c r="AD26" s="243"/>
      <c r="AE26" s="243" t="s">
        <v>1055</v>
      </c>
      <c r="AF26" s="243" t="s">
        <v>1055</v>
      </c>
      <c r="AG26" s="243" t="s">
        <v>1055</v>
      </c>
      <c r="AH26" s="243"/>
      <c r="AI26" s="243" t="s">
        <v>1055</v>
      </c>
      <c r="AJ26" s="243"/>
    </row>
    <row r="27" spans="1:36" s="3" customFormat="1" ht="146.25" customHeight="1" x14ac:dyDescent="0.25">
      <c r="A27" s="245"/>
      <c r="B27" s="243" t="s">
        <v>1007</v>
      </c>
      <c r="C27" s="243"/>
      <c r="D27" s="243" t="s">
        <v>986</v>
      </c>
      <c r="E27" s="243" t="s">
        <v>985</v>
      </c>
      <c r="F27" s="243" t="s">
        <v>1006</v>
      </c>
      <c r="G27" s="243">
        <v>2015</v>
      </c>
      <c r="H27" s="243">
        <v>2017</v>
      </c>
      <c r="I27" s="159">
        <f t="shared" si="3"/>
        <v>150</v>
      </c>
      <c r="J27" s="361">
        <v>50</v>
      </c>
      <c r="K27" s="361">
        <v>0</v>
      </c>
      <c r="L27" s="361">
        <v>0</v>
      </c>
      <c r="M27" s="361">
        <v>50</v>
      </c>
      <c r="N27" s="361">
        <v>0</v>
      </c>
      <c r="O27" s="159">
        <v>50</v>
      </c>
      <c r="P27" s="159">
        <v>0</v>
      </c>
      <c r="Q27" s="159">
        <v>0</v>
      </c>
      <c r="R27" s="159">
        <v>50</v>
      </c>
      <c r="S27" s="159">
        <v>0</v>
      </c>
      <c r="T27" s="159">
        <v>50</v>
      </c>
      <c r="U27" s="159">
        <v>0</v>
      </c>
      <c r="V27" s="159">
        <v>0</v>
      </c>
      <c r="W27" s="159">
        <v>50</v>
      </c>
      <c r="X27" s="159">
        <v>0</v>
      </c>
      <c r="Y27" s="243" t="s">
        <v>1055</v>
      </c>
      <c r="Z27" s="243"/>
      <c r="AA27" s="243"/>
      <c r="AB27" s="243" t="s">
        <v>1055</v>
      </c>
      <c r="AC27" s="243" t="s">
        <v>1055</v>
      </c>
      <c r="AD27" s="243"/>
      <c r="AE27" s="243" t="s">
        <v>1055</v>
      </c>
      <c r="AF27" s="243" t="s">
        <v>1055</v>
      </c>
      <c r="AG27" s="243" t="s">
        <v>1055</v>
      </c>
      <c r="AH27" s="243"/>
      <c r="AI27" s="243" t="s">
        <v>1055</v>
      </c>
      <c r="AJ27" s="243"/>
    </row>
    <row r="28" spans="1:36" s="3" customFormat="1" ht="164.25" customHeight="1" x14ac:dyDescent="0.25">
      <c r="A28" s="245"/>
      <c r="B28" s="243" t="s">
        <v>1005</v>
      </c>
      <c r="C28" s="243" t="s">
        <v>1004</v>
      </c>
      <c r="D28" s="243" t="s">
        <v>986</v>
      </c>
      <c r="E28" s="243" t="s">
        <v>985</v>
      </c>
      <c r="F28" s="243" t="s">
        <v>1003</v>
      </c>
      <c r="G28" s="243">
        <v>2015</v>
      </c>
      <c r="H28" s="243">
        <v>2017</v>
      </c>
      <c r="I28" s="159">
        <f t="shared" si="3"/>
        <v>150</v>
      </c>
      <c r="J28" s="361">
        <v>50</v>
      </c>
      <c r="K28" s="361">
        <v>0</v>
      </c>
      <c r="L28" s="361">
        <v>0</v>
      </c>
      <c r="M28" s="361">
        <v>50</v>
      </c>
      <c r="N28" s="361">
        <v>0</v>
      </c>
      <c r="O28" s="159">
        <v>50</v>
      </c>
      <c r="P28" s="159">
        <v>0</v>
      </c>
      <c r="Q28" s="159">
        <v>0</v>
      </c>
      <c r="R28" s="159">
        <v>50</v>
      </c>
      <c r="S28" s="159">
        <v>0</v>
      </c>
      <c r="T28" s="159">
        <v>50</v>
      </c>
      <c r="U28" s="159">
        <v>0</v>
      </c>
      <c r="V28" s="159">
        <v>0</v>
      </c>
      <c r="W28" s="159">
        <v>50</v>
      </c>
      <c r="X28" s="159">
        <v>0</v>
      </c>
      <c r="Y28" s="243" t="s">
        <v>1055</v>
      </c>
      <c r="Z28" s="243"/>
      <c r="AA28" s="243"/>
      <c r="AB28" s="243" t="s">
        <v>1055</v>
      </c>
      <c r="AC28" s="243" t="s">
        <v>1055</v>
      </c>
      <c r="AD28" s="243"/>
      <c r="AE28" s="243" t="s">
        <v>1055</v>
      </c>
      <c r="AF28" s="243" t="s">
        <v>1055</v>
      </c>
      <c r="AG28" s="243" t="s">
        <v>1055</v>
      </c>
      <c r="AH28" s="243"/>
      <c r="AI28" s="243" t="s">
        <v>1055</v>
      </c>
      <c r="AJ28" s="243"/>
    </row>
    <row r="29" spans="1:36" s="3" customFormat="1" ht="142.5" customHeight="1" x14ac:dyDescent="0.25">
      <c r="A29" s="245"/>
      <c r="B29" s="243" t="s">
        <v>1002</v>
      </c>
      <c r="C29" s="243"/>
      <c r="D29" s="243" t="s">
        <v>986</v>
      </c>
      <c r="E29" s="243" t="s">
        <v>985</v>
      </c>
      <c r="F29" s="243" t="s">
        <v>1001</v>
      </c>
      <c r="G29" s="243">
        <v>2015</v>
      </c>
      <c r="H29" s="243">
        <v>2017</v>
      </c>
      <c r="I29" s="159">
        <f t="shared" si="3"/>
        <v>150</v>
      </c>
      <c r="J29" s="361">
        <v>50</v>
      </c>
      <c r="K29" s="361">
        <v>0</v>
      </c>
      <c r="L29" s="361">
        <v>0</v>
      </c>
      <c r="M29" s="361">
        <v>50</v>
      </c>
      <c r="N29" s="361">
        <v>0</v>
      </c>
      <c r="O29" s="159">
        <v>50</v>
      </c>
      <c r="P29" s="159">
        <v>0</v>
      </c>
      <c r="Q29" s="159">
        <v>0</v>
      </c>
      <c r="R29" s="159">
        <v>50</v>
      </c>
      <c r="S29" s="159">
        <v>0</v>
      </c>
      <c r="T29" s="159">
        <v>50</v>
      </c>
      <c r="U29" s="159">
        <v>0</v>
      </c>
      <c r="V29" s="159">
        <v>0</v>
      </c>
      <c r="W29" s="159">
        <v>50</v>
      </c>
      <c r="X29" s="159">
        <v>0</v>
      </c>
      <c r="Y29" s="243" t="s">
        <v>1055</v>
      </c>
      <c r="Z29" s="243"/>
      <c r="AA29" s="243"/>
      <c r="AB29" s="243" t="s">
        <v>1055</v>
      </c>
      <c r="AC29" s="243" t="s">
        <v>1055</v>
      </c>
      <c r="AD29" s="243"/>
      <c r="AE29" s="243" t="s">
        <v>1055</v>
      </c>
      <c r="AF29" s="243" t="s">
        <v>1055</v>
      </c>
      <c r="AG29" s="243" t="s">
        <v>1055</v>
      </c>
      <c r="AH29" s="243"/>
      <c r="AI29" s="243" t="s">
        <v>1055</v>
      </c>
      <c r="AJ29" s="243"/>
    </row>
    <row r="30" spans="1:36" s="3" customFormat="1" ht="140.25" customHeight="1" x14ac:dyDescent="0.25">
      <c r="A30" s="245"/>
      <c r="B30" s="243" t="s">
        <v>1000</v>
      </c>
      <c r="C30" s="243"/>
      <c r="D30" s="243" t="s">
        <v>986</v>
      </c>
      <c r="E30" s="243" t="s">
        <v>985</v>
      </c>
      <c r="F30" s="243" t="s">
        <v>999</v>
      </c>
      <c r="G30" s="243">
        <v>2015</v>
      </c>
      <c r="H30" s="243">
        <v>2017</v>
      </c>
      <c r="I30" s="159">
        <f t="shared" si="3"/>
        <v>1200</v>
      </c>
      <c r="J30" s="361">
        <v>400</v>
      </c>
      <c r="K30" s="361">
        <v>0</v>
      </c>
      <c r="L30" s="361">
        <v>0</v>
      </c>
      <c r="M30" s="361">
        <v>400</v>
      </c>
      <c r="N30" s="361">
        <v>0</v>
      </c>
      <c r="O30" s="159">
        <v>400</v>
      </c>
      <c r="P30" s="159">
        <v>0</v>
      </c>
      <c r="Q30" s="159">
        <v>0</v>
      </c>
      <c r="R30" s="159">
        <v>400</v>
      </c>
      <c r="S30" s="159">
        <v>0</v>
      </c>
      <c r="T30" s="159">
        <v>400</v>
      </c>
      <c r="U30" s="159">
        <v>0</v>
      </c>
      <c r="V30" s="159">
        <v>0</v>
      </c>
      <c r="W30" s="159">
        <v>400</v>
      </c>
      <c r="X30" s="159">
        <v>0</v>
      </c>
      <c r="Y30" s="243" t="s">
        <v>1055</v>
      </c>
      <c r="Z30" s="243"/>
      <c r="AA30" s="243"/>
      <c r="AB30" s="243" t="s">
        <v>1055</v>
      </c>
      <c r="AC30" s="243" t="s">
        <v>1055</v>
      </c>
      <c r="AD30" s="243"/>
      <c r="AE30" s="243" t="s">
        <v>1055</v>
      </c>
      <c r="AF30" s="243" t="s">
        <v>1055</v>
      </c>
      <c r="AG30" s="243" t="s">
        <v>1055</v>
      </c>
      <c r="AH30" s="243"/>
      <c r="AI30" s="243" t="s">
        <v>1055</v>
      </c>
      <c r="AJ30" s="243"/>
    </row>
    <row r="31" spans="1:36" s="3" customFormat="1" ht="159.75" customHeight="1" x14ac:dyDescent="0.25">
      <c r="A31" s="245"/>
      <c r="B31" s="243" t="s">
        <v>998</v>
      </c>
      <c r="C31" s="243" t="s">
        <v>997</v>
      </c>
      <c r="D31" s="243" t="s">
        <v>986</v>
      </c>
      <c r="E31" s="243" t="s">
        <v>985</v>
      </c>
      <c r="F31" s="243" t="s">
        <v>996</v>
      </c>
      <c r="G31" s="243">
        <v>2015</v>
      </c>
      <c r="H31" s="243">
        <v>2017</v>
      </c>
      <c r="I31" s="159">
        <f t="shared" si="3"/>
        <v>1567</v>
      </c>
      <c r="J31" s="361">
        <v>527</v>
      </c>
      <c r="K31" s="361">
        <v>0</v>
      </c>
      <c r="L31" s="361">
        <v>0</v>
      </c>
      <c r="M31" s="361">
        <v>527</v>
      </c>
      <c r="N31" s="361">
        <v>0</v>
      </c>
      <c r="O31" s="159">
        <v>520</v>
      </c>
      <c r="P31" s="159">
        <v>0</v>
      </c>
      <c r="Q31" s="159">
        <v>0</v>
      </c>
      <c r="R31" s="159">
        <v>520</v>
      </c>
      <c r="S31" s="159">
        <v>0</v>
      </c>
      <c r="T31" s="159">
        <v>520</v>
      </c>
      <c r="U31" s="159">
        <v>0</v>
      </c>
      <c r="V31" s="159">
        <v>0</v>
      </c>
      <c r="W31" s="159">
        <v>520</v>
      </c>
      <c r="X31" s="159">
        <v>0</v>
      </c>
      <c r="Y31" s="243" t="s">
        <v>1055</v>
      </c>
      <c r="Z31" s="243"/>
      <c r="AA31" s="243"/>
      <c r="AB31" s="243" t="s">
        <v>1055</v>
      </c>
      <c r="AC31" s="243" t="s">
        <v>1055</v>
      </c>
      <c r="AD31" s="243"/>
      <c r="AE31" s="243" t="s">
        <v>1055</v>
      </c>
      <c r="AF31" s="243" t="s">
        <v>1055</v>
      </c>
      <c r="AG31" s="243" t="s">
        <v>1055</v>
      </c>
      <c r="AH31" s="243"/>
      <c r="AI31" s="243" t="s">
        <v>1055</v>
      </c>
      <c r="AJ31" s="243"/>
    </row>
    <row r="32" spans="1:36" s="3" customFormat="1" ht="107.25" customHeight="1" x14ac:dyDescent="0.25">
      <c r="A32" s="245"/>
      <c r="B32" s="243" t="s">
        <v>995</v>
      </c>
      <c r="C32" s="243" t="s">
        <v>994</v>
      </c>
      <c r="D32" s="243" t="s">
        <v>986</v>
      </c>
      <c r="E32" s="243" t="s">
        <v>985</v>
      </c>
      <c r="F32" s="243" t="s">
        <v>993</v>
      </c>
      <c r="G32" s="243">
        <v>2015</v>
      </c>
      <c r="H32" s="243">
        <v>2017</v>
      </c>
      <c r="I32" s="159">
        <f t="shared" si="3"/>
        <v>0</v>
      </c>
      <c r="J32" s="361">
        <v>0</v>
      </c>
      <c r="K32" s="361">
        <v>0</v>
      </c>
      <c r="L32" s="361">
        <v>0</v>
      </c>
      <c r="M32" s="361">
        <v>0</v>
      </c>
      <c r="N32" s="361">
        <v>0</v>
      </c>
      <c r="O32" s="159">
        <v>0</v>
      </c>
      <c r="P32" s="159">
        <v>0</v>
      </c>
      <c r="Q32" s="159">
        <v>0</v>
      </c>
      <c r="R32" s="159">
        <v>0</v>
      </c>
      <c r="S32" s="159">
        <v>0</v>
      </c>
      <c r="T32" s="159">
        <v>0</v>
      </c>
      <c r="U32" s="159">
        <v>0</v>
      </c>
      <c r="V32" s="159">
        <v>0</v>
      </c>
      <c r="W32" s="159">
        <v>0</v>
      </c>
      <c r="X32" s="159">
        <v>0</v>
      </c>
      <c r="Y32" s="243" t="s">
        <v>1055</v>
      </c>
      <c r="Z32" s="243"/>
      <c r="AA32" s="243"/>
      <c r="AB32" s="243" t="s">
        <v>1055</v>
      </c>
      <c r="AC32" s="243" t="s">
        <v>1055</v>
      </c>
      <c r="AD32" s="243"/>
      <c r="AE32" s="243" t="s">
        <v>1055</v>
      </c>
      <c r="AF32" s="243" t="s">
        <v>1055</v>
      </c>
      <c r="AG32" s="243" t="s">
        <v>1055</v>
      </c>
      <c r="AH32" s="243"/>
      <c r="AI32" s="243" t="s">
        <v>1055</v>
      </c>
      <c r="AJ32" s="243"/>
    </row>
    <row r="33" spans="1:36" s="3" customFormat="1" ht="138.75" customHeight="1" x14ac:dyDescent="0.25">
      <c r="A33" s="245"/>
      <c r="B33" s="243" t="s">
        <v>992</v>
      </c>
      <c r="C33" s="243"/>
      <c r="D33" s="243" t="s">
        <v>986</v>
      </c>
      <c r="E33" s="243" t="s">
        <v>985</v>
      </c>
      <c r="F33" s="243" t="s">
        <v>991</v>
      </c>
      <c r="G33" s="243">
        <v>2015</v>
      </c>
      <c r="H33" s="243">
        <v>2017</v>
      </c>
      <c r="I33" s="159">
        <f t="shared" si="3"/>
        <v>0</v>
      </c>
      <c r="J33" s="361">
        <v>0</v>
      </c>
      <c r="K33" s="361">
        <v>0</v>
      </c>
      <c r="L33" s="361">
        <v>0</v>
      </c>
      <c r="M33" s="361">
        <v>0</v>
      </c>
      <c r="N33" s="361">
        <v>0</v>
      </c>
      <c r="O33" s="159">
        <v>0</v>
      </c>
      <c r="P33" s="159">
        <v>0</v>
      </c>
      <c r="Q33" s="159"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243" t="s">
        <v>1055</v>
      </c>
      <c r="Z33" s="243"/>
      <c r="AA33" s="243"/>
      <c r="AB33" s="243" t="s">
        <v>1055</v>
      </c>
      <c r="AC33" s="243" t="s">
        <v>1055</v>
      </c>
      <c r="AD33" s="243"/>
      <c r="AE33" s="243" t="s">
        <v>1055</v>
      </c>
      <c r="AF33" s="243" t="s">
        <v>1055</v>
      </c>
      <c r="AG33" s="243" t="s">
        <v>1055</v>
      </c>
      <c r="AH33" s="243"/>
      <c r="AI33" s="243" t="s">
        <v>1055</v>
      </c>
      <c r="AJ33" s="243"/>
    </row>
    <row r="34" spans="1:36" s="3" customFormat="1" ht="141" customHeight="1" x14ac:dyDescent="0.25">
      <c r="A34" s="245"/>
      <c r="B34" s="243" t="s">
        <v>990</v>
      </c>
      <c r="C34" s="243"/>
      <c r="D34" s="243" t="s">
        <v>986</v>
      </c>
      <c r="E34" s="243" t="s">
        <v>985</v>
      </c>
      <c r="F34" s="243" t="s">
        <v>989</v>
      </c>
      <c r="G34" s="243">
        <v>2015</v>
      </c>
      <c r="H34" s="243">
        <v>2017</v>
      </c>
      <c r="I34" s="159">
        <f t="shared" si="3"/>
        <v>0</v>
      </c>
      <c r="J34" s="361">
        <v>0</v>
      </c>
      <c r="K34" s="361">
        <v>0</v>
      </c>
      <c r="L34" s="361">
        <v>0</v>
      </c>
      <c r="M34" s="361">
        <v>0</v>
      </c>
      <c r="N34" s="361">
        <v>0</v>
      </c>
      <c r="O34" s="159">
        <v>0</v>
      </c>
      <c r="P34" s="159">
        <v>0</v>
      </c>
      <c r="Q34" s="159">
        <v>0</v>
      </c>
      <c r="R34" s="159">
        <v>0</v>
      </c>
      <c r="S34" s="159">
        <v>0</v>
      </c>
      <c r="T34" s="159">
        <v>0</v>
      </c>
      <c r="U34" s="159">
        <v>0</v>
      </c>
      <c r="V34" s="159">
        <v>0</v>
      </c>
      <c r="W34" s="159">
        <v>0</v>
      </c>
      <c r="X34" s="159">
        <v>0</v>
      </c>
      <c r="Y34" s="243" t="s">
        <v>1055</v>
      </c>
      <c r="Z34" s="243"/>
      <c r="AA34" s="243"/>
      <c r="AB34" s="243" t="s">
        <v>1055</v>
      </c>
      <c r="AC34" s="243" t="s">
        <v>1055</v>
      </c>
      <c r="AD34" s="243"/>
      <c r="AE34" s="243" t="s">
        <v>1055</v>
      </c>
      <c r="AF34" s="243" t="s">
        <v>1055</v>
      </c>
      <c r="AG34" s="243" t="s">
        <v>1055</v>
      </c>
      <c r="AH34" s="243"/>
      <c r="AI34" s="243" t="s">
        <v>1055</v>
      </c>
      <c r="AJ34" s="243"/>
    </row>
    <row r="35" spans="1:36" s="3" customFormat="1" ht="116.25" customHeight="1" x14ac:dyDescent="0.25">
      <c r="A35" s="245"/>
      <c r="B35" s="243" t="s">
        <v>988</v>
      </c>
      <c r="C35" s="243" t="s">
        <v>987</v>
      </c>
      <c r="D35" s="243" t="s">
        <v>986</v>
      </c>
      <c r="E35" s="243" t="s">
        <v>985</v>
      </c>
      <c r="F35" s="243" t="s">
        <v>984</v>
      </c>
      <c r="G35" s="243">
        <v>2015</v>
      </c>
      <c r="H35" s="243">
        <v>2017</v>
      </c>
      <c r="I35" s="159">
        <f t="shared" si="3"/>
        <v>150</v>
      </c>
      <c r="J35" s="361">
        <v>50</v>
      </c>
      <c r="K35" s="361">
        <v>0</v>
      </c>
      <c r="L35" s="361">
        <v>0</v>
      </c>
      <c r="M35" s="361">
        <v>50</v>
      </c>
      <c r="N35" s="361">
        <v>0</v>
      </c>
      <c r="O35" s="159">
        <v>50</v>
      </c>
      <c r="P35" s="159">
        <v>0</v>
      </c>
      <c r="Q35" s="159">
        <v>0</v>
      </c>
      <c r="R35" s="159">
        <v>50</v>
      </c>
      <c r="S35" s="159">
        <v>0</v>
      </c>
      <c r="T35" s="159">
        <v>50</v>
      </c>
      <c r="U35" s="159">
        <v>0</v>
      </c>
      <c r="V35" s="159">
        <v>0</v>
      </c>
      <c r="W35" s="159">
        <v>50</v>
      </c>
      <c r="X35" s="159">
        <v>0</v>
      </c>
      <c r="Y35" s="243" t="s">
        <v>1055</v>
      </c>
      <c r="Z35" s="243"/>
      <c r="AA35" s="243"/>
      <c r="AB35" s="243" t="s">
        <v>1055</v>
      </c>
      <c r="AC35" s="243" t="s">
        <v>1055</v>
      </c>
      <c r="AD35" s="243"/>
      <c r="AE35" s="243" t="s">
        <v>1055</v>
      </c>
      <c r="AF35" s="243" t="s">
        <v>1055</v>
      </c>
      <c r="AG35" s="243" t="s">
        <v>1055</v>
      </c>
      <c r="AH35" s="243"/>
      <c r="AI35" s="243" t="s">
        <v>1055</v>
      </c>
      <c r="AJ35" s="243"/>
    </row>
    <row r="36" spans="1:36" s="3" customFormat="1" ht="111" customHeight="1" x14ac:dyDescent="0.25">
      <c r="A36" s="260" t="s">
        <v>945</v>
      </c>
      <c r="B36" s="254" t="s">
        <v>983</v>
      </c>
      <c r="C36" s="254"/>
      <c r="D36" s="254" t="s">
        <v>982</v>
      </c>
      <c r="E36" s="254" t="s">
        <v>103</v>
      </c>
      <c r="F36" s="254" t="s">
        <v>104</v>
      </c>
      <c r="G36" s="403" t="s">
        <v>231</v>
      </c>
      <c r="H36" s="403"/>
      <c r="I36" s="255">
        <f t="shared" si="3"/>
        <v>0</v>
      </c>
      <c r="J36" s="361">
        <v>0</v>
      </c>
      <c r="K36" s="361">
        <v>0</v>
      </c>
      <c r="L36" s="361">
        <v>0</v>
      </c>
      <c r="M36" s="361">
        <v>0</v>
      </c>
      <c r="N36" s="361">
        <v>0</v>
      </c>
      <c r="O36" s="255">
        <v>0</v>
      </c>
      <c r="P36" s="255">
        <v>0</v>
      </c>
      <c r="Q36" s="255">
        <v>0</v>
      </c>
      <c r="R36" s="255">
        <v>0</v>
      </c>
      <c r="S36" s="255">
        <v>0</v>
      </c>
      <c r="T36" s="255">
        <v>0</v>
      </c>
      <c r="U36" s="255">
        <v>0</v>
      </c>
      <c r="V36" s="255">
        <v>0</v>
      </c>
      <c r="W36" s="255">
        <v>0</v>
      </c>
      <c r="X36" s="255">
        <v>0</v>
      </c>
      <c r="Y36" s="254" t="s">
        <v>1055</v>
      </c>
      <c r="Z36" s="254"/>
      <c r="AA36" s="254"/>
      <c r="AB36" s="254" t="s">
        <v>1055</v>
      </c>
      <c r="AC36" s="254" t="s">
        <v>1055</v>
      </c>
      <c r="AD36" s="254"/>
      <c r="AE36" s="254" t="s">
        <v>1055</v>
      </c>
      <c r="AF36" s="254" t="s">
        <v>1055</v>
      </c>
      <c r="AG36" s="254" t="s">
        <v>1055</v>
      </c>
      <c r="AH36" s="254"/>
      <c r="AI36" s="254" t="s">
        <v>1055</v>
      </c>
      <c r="AJ36" s="254"/>
    </row>
    <row r="37" spans="1:36" s="3" customFormat="1" ht="42" customHeight="1" x14ac:dyDescent="0.25">
      <c r="A37" s="245"/>
      <c r="B37" s="248" t="s">
        <v>1094</v>
      </c>
      <c r="C37" s="248"/>
      <c r="D37" s="248"/>
      <c r="E37" s="248"/>
      <c r="F37" s="248"/>
      <c r="G37" s="248"/>
      <c r="H37" s="248"/>
      <c r="I37" s="159">
        <f t="shared" ref="I37:X37" si="4">I13+I18+I24+I36</f>
        <v>6698.3</v>
      </c>
      <c r="J37" s="159">
        <f t="shared" si="4"/>
        <v>2242.3000000000002</v>
      </c>
      <c r="K37" s="159">
        <f t="shared" si="4"/>
        <v>0</v>
      </c>
      <c r="L37" s="159">
        <f t="shared" si="4"/>
        <v>119.3</v>
      </c>
      <c r="M37" s="159">
        <f t="shared" si="4"/>
        <v>2123</v>
      </c>
      <c r="N37" s="159">
        <f t="shared" si="4"/>
        <v>0</v>
      </c>
      <c r="O37" s="251">
        <f t="shared" si="4"/>
        <v>2194</v>
      </c>
      <c r="P37" s="251">
        <f t="shared" si="4"/>
        <v>0</v>
      </c>
      <c r="Q37" s="251">
        <f t="shared" si="4"/>
        <v>119.3</v>
      </c>
      <c r="R37" s="251">
        <f t="shared" si="4"/>
        <v>2074.6999999999998</v>
      </c>
      <c r="S37" s="251">
        <f t="shared" si="4"/>
        <v>0</v>
      </c>
      <c r="T37" s="251">
        <f t="shared" si="4"/>
        <v>2262</v>
      </c>
      <c r="U37" s="251">
        <f t="shared" si="4"/>
        <v>0</v>
      </c>
      <c r="V37" s="251">
        <f t="shared" si="4"/>
        <v>119.3</v>
      </c>
      <c r="W37" s="251">
        <f t="shared" si="4"/>
        <v>2142.6999999999998</v>
      </c>
      <c r="X37" s="251">
        <f t="shared" si="4"/>
        <v>0</v>
      </c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</row>
    <row r="38" spans="1:36" ht="38.25" customHeight="1" x14ac:dyDescent="0.2">
      <c r="A38" s="204"/>
      <c r="B38" s="424" t="s">
        <v>1125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  <c r="O38" s="424"/>
      <c r="P38" s="424"/>
      <c r="Q38" s="424"/>
      <c r="R38" s="424"/>
      <c r="S38" s="424"/>
      <c r="T38" s="424"/>
      <c r="U38" s="424"/>
      <c r="V38" s="424"/>
      <c r="W38" s="424"/>
      <c r="X38" s="424"/>
      <c r="Y38" s="424"/>
      <c r="Z38" s="424"/>
      <c r="AA38" s="424"/>
      <c r="AB38" s="424"/>
      <c r="AC38" s="424"/>
      <c r="AD38" s="424"/>
      <c r="AE38" s="424"/>
      <c r="AF38" s="424"/>
      <c r="AG38" s="424"/>
      <c r="AH38" s="424"/>
      <c r="AI38" s="424"/>
      <c r="AJ38" s="424"/>
    </row>
    <row r="39" spans="1:36" ht="37.5" customHeight="1" x14ac:dyDescent="0.2">
      <c r="A39" s="204"/>
      <c r="B39" s="425" t="s">
        <v>1139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  <c r="O39" s="425"/>
      <c r="P39" s="425"/>
      <c r="Q39" s="425"/>
      <c r="R39" s="425"/>
      <c r="S39" s="425"/>
      <c r="T39" s="425"/>
      <c r="U39" s="425"/>
      <c r="V39" s="425"/>
      <c r="W39" s="425"/>
      <c r="X39" s="425"/>
      <c r="Y39" s="425"/>
      <c r="Z39" s="425"/>
      <c r="AA39" s="425"/>
      <c r="AB39" s="425"/>
      <c r="AC39" s="425"/>
      <c r="AD39" s="425"/>
      <c r="AE39" s="425"/>
      <c r="AF39" s="425"/>
      <c r="AG39" s="425"/>
      <c r="AH39" s="425"/>
      <c r="AI39" s="425"/>
      <c r="AJ39" s="425"/>
    </row>
    <row r="40" spans="1:36" ht="87.75" customHeight="1" x14ac:dyDescent="0.2">
      <c r="A40" s="204"/>
      <c r="B40" s="299" t="s">
        <v>1392</v>
      </c>
      <c r="C40" s="300"/>
      <c r="D40" s="300" t="s">
        <v>1127</v>
      </c>
      <c r="E40" s="300" t="s">
        <v>1129</v>
      </c>
      <c r="F40" s="300" t="s">
        <v>1130</v>
      </c>
      <c r="G40" s="301">
        <v>41640</v>
      </c>
      <c r="H40" s="301">
        <v>41992</v>
      </c>
      <c r="I40" s="305">
        <f>J40+O40+T40</f>
        <v>31333.3</v>
      </c>
      <c r="J40" s="306">
        <v>31333.3</v>
      </c>
      <c r="K40" s="307"/>
      <c r="L40" s="307"/>
      <c r="M40" s="306">
        <v>31333.3</v>
      </c>
      <c r="N40" s="307"/>
      <c r="O40" s="307">
        <v>0</v>
      </c>
      <c r="P40" s="307"/>
      <c r="Q40" s="307"/>
      <c r="R40" s="307"/>
      <c r="S40" s="307"/>
      <c r="T40" s="307">
        <v>0</v>
      </c>
      <c r="U40" s="307"/>
      <c r="V40" s="307"/>
      <c r="W40" s="307"/>
      <c r="X40" s="307"/>
      <c r="Y40" s="270"/>
      <c r="Z40" s="270"/>
      <c r="AA40" s="270"/>
      <c r="AB40" s="270"/>
      <c r="AC40" s="270"/>
      <c r="AD40" s="270"/>
      <c r="AE40" s="270"/>
      <c r="AF40" s="270"/>
      <c r="AG40" s="270"/>
      <c r="AH40" s="270"/>
      <c r="AI40" s="270"/>
      <c r="AJ40" s="267"/>
    </row>
    <row r="41" spans="1:36" ht="96.75" customHeight="1" x14ac:dyDescent="0.2">
      <c r="A41" s="204"/>
      <c r="B41" s="267" t="s">
        <v>1393</v>
      </c>
      <c r="C41" s="267"/>
      <c r="D41" s="267" t="s">
        <v>1127</v>
      </c>
      <c r="E41" s="267" t="s">
        <v>1129</v>
      </c>
      <c r="F41" s="267" t="s">
        <v>1130</v>
      </c>
      <c r="G41" s="271">
        <v>41640</v>
      </c>
      <c r="H41" s="271">
        <v>41992</v>
      </c>
      <c r="I41" s="279">
        <f>J41+O41+T41</f>
        <v>1000</v>
      </c>
      <c r="J41" s="280">
        <v>1000</v>
      </c>
      <c r="K41" s="279"/>
      <c r="L41" s="279"/>
      <c r="M41" s="280">
        <v>1000</v>
      </c>
      <c r="N41" s="279"/>
      <c r="O41" s="279">
        <v>0</v>
      </c>
      <c r="P41" s="279"/>
      <c r="Q41" s="279"/>
      <c r="R41" s="279"/>
      <c r="S41" s="279"/>
      <c r="T41" s="279">
        <v>0</v>
      </c>
      <c r="U41" s="279"/>
      <c r="V41" s="279"/>
      <c r="W41" s="279"/>
      <c r="X41" s="281"/>
      <c r="Y41" s="270" t="s">
        <v>16</v>
      </c>
      <c r="Z41" s="270" t="s">
        <v>16</v>
      </c>
      <c r="AA41" s="270" t="s">
        <v>16</v>
      </c>
      <c r="AB41" s="270" t="s">
        <v>16</v>
      </c>
      <c r="AC41" s="270"/>
      <c r="AD41" s="270"/>
      <c r="AE41" s="270"/>
      <c r="AF41" s="270"/>
      <c r="AG41" s="270"/>
      <c r="AH41" s="270"/>
      <c r="AI41" s="270"/>
      <c r="AJ41" s="267"/>
    </row>
    <row r="42" spans="1:36" ht="63.75" customHeight="1" x14ac:dyDescent="0.2">
      <c r="A42" s="204"/>
      <c r="B42" s="267" t="s">
        <v>1394</v>
      </c>
      <c r="C42" s="267"/>
      <c r="D42" s="267" t="s">
        <v>1131</v>
      </c>
      <c r="E42" s="267" t="s">
        <v>232</v>
      </c>
      <c r="F42" s="267" t="s">
        <v>1132</v>
      </c>
      <c r="G42" s="270" t="s">
        <v>1133</v>
      </c>
      <c r="H42" s="271">
        <v>41810</v>
      </c>
      <c r="I42" s="279">
        <f>J42+O42+T42</f>
        <v>18968.135999999999</v>
      </c>
      <c r="J42" s="280">
        <v>18968.135999999999</v>
      </c>
      <c r="K42" s="279"/>
      <c r="L42" s="279"/>
      <c r="M42" s="280">
        <v>18968.135999999999</v>
      </c>
      <c r="N42" s="279"/>
      <c r="O42" s="279">
        <v>0</v>
      </c>
      <c r="P42" s="279"/>
      <c r="Q42" s="279"/>
      <c r="R42" s="279"/>
      <c r="S42" s="279"/>
      <c r="T42" s="279">
        <v>0</v>
      </c>
      <c r="U42" s="279"/>
      <c r="V42" s="279"/>
      <c r="W42" s="279"/>
      <c r="X42" s="281"/>
      <c r="Y42" s="270" t="s">
        <v>16</v>
      </c>
      <c r="Z42" s="270" t="s">
        <v>16</v>
      </c>
      <c r="AA42" s="270"/>
      <c r="AB42" s="270"/>
      <c r="AC42" s="270"/>
      <c r="AD42" s="270"/>
      <c r="AE42" s="270"/>
      <c r="AF42" s="270"/>
      <c r="AG42" s="270"/>
      <c r="AH42" s="270"/>
      <c r="AI42" s="270"/>
      <c r="AJ42" s="267"/>
    </row>
    <row r="43" spans="1:36" ht="77.25" customHeight="1" x14ac:dyDescent="0.2">
      <c r="A43" s="204"/>
      <c r="B43" s="267" t="s">
        <v>1395</v>
      </c>
      <c r="C43" s="267"/>
      <c r="D43" s="267" t="s">
        <v>1126</v>
      </c>
      <c r="E43" s="267" t="s">
        <v>232</v>
      </c>
      <c r="F43" s="267" t="s">
        <v>1134</v>
      </c>
      <c r="G43" s="270" t="s">
        <v>1133</v>
      </c>
      <c r="H43" s="271">
        <v>41810</v>
      </c>
      <c r="I43" s="279">
        <f>J43+O43+T43</f>
        <v>235.06399999999999</v>
      </c>
      <c r="J43" s="280">
        <v>235.06399999999999</v>
      </c>
      <c r="K43" s="279"/>
      <c r="L43" s="279"/>
      <c r="M43" s="280">
        <v>235.06399999999999</v>
      </c>
      <c r="N43" s="279"/>
      <c r="O43" s="279">
        <v>0</v>
      </c>
      <c r="P43" s="279"/>
      <c r="Q43" s="279"/>
      <c r="R43" s="279"/>
      <c r="S43" s="279"/>
      <c r="T43" s="279">
        <v>0</v>
      </c>
      <c r="U43" s="279"/>
      <c r="V43" s="279"/>
      <c r="W43" s="279"/>
      <c r="X43" s="281"/>
      <c r="Y43" s="270" t="s">
        <v>16</v>
      </c>
      <c r="Z43" s="270" t="s">
        <v>16</v>
      </c>
      <c r="AA43" s="270"/>
      <c r="AB43" s="270"/>
      <c r="AC43" s="270"/>
      <c r="AD43" s="270"/>
      <c r="AE43" s="270"/>
      <c r="AF43" s="270"/>
      <c r="AG43" s="270"/>
      <c r="AH43" s="270"/>
      <c r="AI43" s="270"/>
      <c r="AJ43" s="267"/>
    </row>
    <row r="44" spans="1:36" ht="81.75" customHeight="1" x14ac:dyDescent="0.2">
      <c r="A44" s="204"/>
      <c r="B44" s="267" t="s">
        <v>1344</v>
      </c>
      <c r="C44" s="267">
        <v>0</v>
      </c>
      <c r="D44" s="267" t="s">
        <v>1126</v>
      </c>
      <c r="E44" s="267" t="s">
        <v>232</v>
      </c>
      <c r="F44" s="267" t="s">
        <v>1134</v>
      </c>
      <c r="G44" s="270" t="s">
        <v>1133</v>
      </c>
      <c r="H44" s="271">
        <v>41810</v>
      </c>
      <c r="I44" s="279"/>
      <c r="J44" s="280"/>
      <c r="K44" s="279"/>
      <c r="L44" s="279"/>
      <c r="M44" s="280"/>
      <c r="N44" s="279"/>
      <c r="O44" s="279"/>
      <c r="P44" s="279"/>
      <c r="Q44" s="279"/>
      <c r="R44" s="279"/>
      <c r="S44" s="279"/>
      <c r="T44" s="279"/>
      <c r="U44" s="279"/>
      <c r="V44" s="279"/>
      <c r="W44" s="279"/>
      <c r="X44" s="281"/>
      <c r="Y44" s="270"/>
      <c r="Z44" s="270" t="s">
        <v>16</v>
      </c>
      <c r="AA44" s="270"/>
      <c r="AB44" s="270"/>
      <c r="AC44" s="270"/>
      <c r="AD44" s="270"/>
      <c r="AE44" s="270"/>
      <c r="AF44" s="270"/>
      <c r="AG44" s="270"/>
      <c r="AH44" s="270"/>
      <c r="AI44" s="270"/>
      <c r="AJ44" s="267"/>
    </row>
    <row r="45" spans="1:36" ht="71.25" customHeight="1" x14ac:dyDescent="0.2">
      <c r="A45" s="204"/>
      <c r="B45" s="267" t="s">
        <v>1396</v>
      </c>
      <c r="C45" s="267"/>
      <c r="D45" s="267" t="s">
        <v>1126</v>
      </c>
      <c r="E45" s="267" t="s">
        <v>232</v>
      </c>
      <c r="F45" s="267" t="s">
        <v>1135</v>
      </c>
      <c r="G45" s="271">
        <v>41730</v>
      </c>
      <c r="H45" s="271">
        <v>42735</v>
      </c>
      <c r="I45" s="279">
        <v>10821.415999999999</v>
      </c>
      <c r="J45" s="280">
        <v>10821.415999999999</v>
      </c>
      <c r="K45" s="279"/>
      <c r="L45" s="279"/>
      <c r="M45" s="280">
        <v>10821.415999999999</v>
      </c>
      <c r="N45" s="279"/>
      <c r="O45" s="279">
        <v>0</v>
      </c>
      <c r="P45" s="279"/>
      <c r="Q45" s="279"/>
      <c r="R45" s="279"/>
      <c r="S45" s="279"/>
      <c r="T45" s="279">
        <v>0</v>
      </c>
      <c r="U45" s="279"/>
      <c r="V45" s="279"/>
      <c r="W45" s="279"/>
      <c r="X45" s="281"/>
      <c r="Y45" s="270"/>
      <c r="Z45" s="270" t="s">
        <v>16</v>
      </c>
      <c r="AA45" s="270" t="s">
        <v>16</v>
      </c>
      <c r="AB45" s="270" t="s">
        <v>16</v>
      </c>
      <c r="AC45" s="270" t="s">
        <v>16</v>
      </c>
      <c r="AD45" s="270" t="s">
        <v>16</v>
      </c>
      <c r="AE45" s="270" t="s">
        <v>16</v>
      </c>
      <c r="AF45" s="270" t="s">
        <v>16</v>
      </c>
      <c r="AG45" s="270" t="s">
        <v>16</v>
      </c>
      <c r="AH45" s="270" t="s">
        <v>16</v>
      </c>
      <c r="AI45" s="270" t="s">
        <v>16</v>
      </c>
      <c r="AJ45" s="267" t="s">
        <v>16</v>
      </c>
    </row>
    <row r="46" spans="1:36" ht="76.5" customHeight="1" x14ac:dyDescent="0.2">
      <c r="A46" s="204"/>
      <c r="B46" s="267" t="s">
        <v>1397</v>
      </c>
      <c r="C46" s="267"/>
      <c r="D46" s="267" t="s">
        <v>1126</v>
      </c>
      <c r="E46" s="267" t="s">
        <v>232</v>
      </c>
      <c r="F46" s="267" t="s">
        <v>1134</v>
      </c>
      <c r="G46" s="271">
        <v>41760</v>
      </c>
      <c r="H46" s="271">
        <v>42735</v>
      </c>
      <c r="I46" s="250">
        <f>J46+O46+T46</f>
        <v>213.684</v>
      </c>
      <c r="J46" s="250">
        <v>213.684</v>
      </c>
      <c r="K46" s="204"/>
      <c r="L46" s="204"/>
      <c r="M46" s="250">
        <v>213.684</v>
      </c>
      <c r="N46" s="204"/>
      <c r="O46" s="250">
        <v>0</v>
      </c>
      <c r="P46" s="250"/>
      <c r="Q46" s="250"/>
      <c r="R46" s="250"/>
      <c r="S46" s="250"/>
      <c r="T46" s="250">
        <v>0</v>
      </c>
      <c r="U46" s="250"/>
      <c r="V46" s="250"/>
      <c r="W46" s="250"/>
      <c r="X46" s="250"/>
      <c r="Y46" s="270"/>
      <c r="Z46" s="270" t="s">
        <v>16</v>
      </c>
      <c r="AA46" s="270" t="s">
        <v>16</v>
      </c>
      <c r="AB46" s="270" t="s">
        <v>16</v>
      </c>
      <c r="AC46" s="270" t="s">
        <v>16</v>
      </c>
      <c r="AD46" s="270" t="s">
        <v>16</v>
      </c>
      <c r="AE46" s="270" t="s">
        <v>16</v>
      </c>
      <c r="AF46" s="270" t="s">
        <v>16</v>
      </c>
      <c r="AG46" s="270" t="s">
        <v>16</v>
      </c>
      <c r="AH46" s="270" t="s">
        <v>16</v>
      </c>
      <c r="AI46" s="270" t="s">
        <v>16</v>
      </c>
      <c r="AJ46" s="267" t="s">
        <v>16</v>
      </c>
    </row>
    <row r="47" spans="1:36" ht="94.5" customHeight="1" x14ac:dyDescent="0.2">
      <c r="A47" s="204"/>
      <c r="B47" s="267" t="s">
        <v>1398</v>
      </c>
      <c r="C47" s="267"/>
      <c r="D47" s="267" t="s">
        <v>1126</v>
      </c>
      <c r="E47" s="267" t="s">
        <v>232</v>
      </c>
      <c r="F47" s="267" t="s">
        <v>1135</v>
      </c>
      <c r="G47" s="271">
        <v>41671</v>
      </c>
      <c r="H47" s="271">
        <v>41729</v>
      </c>
      <c r="I47" s="279">
        <v>60</v>
      </c>
      <c r="J47" s="280">
        <v>60</v>
      </c>
      <c r="K47" s="279"/>
      <c r="L47" s="279"/>
      <c r="M47" s="280">
        <v>60</v>
      </c>
      <c r="N47" s="279"/>
      <c r="O47" s="279">
        <v>0</v>
      </c>
      <c r="P47" s="279"/>
      <c r="Q47" s="279"/>
      <c r="R47" s="279"/>
      <c r="S47" s="279"/>
      <c r="T47" s="279">
        <v>0</v>
      </c>
      <c r="U47" s="279"/>
      <c r="V47" s="279"/>
      <c r="W47" s="279"/>
      <c r="X47" s="281"/>
      <c r="Y47" s="270" t="s">
        <v>16</v>
      </c>
      <c r="Z47" s="270"/>
      <c r="AA47" s="270"/>
      <c r="AB47" s="270"/>
      <c r="AC47" s="270"/>
      <c r="AD47" s="270"/>
      <c r="AE47" s="270"/>
      <c r="AF47" s="270"/>
      <c r="AG47" s="270"/>
      <c r="AH47" s="270"/>
      <c r="AI47" s="270"/>
      <c r="AJ47" s="267"/>
    </row>
    <row r="48" spans="1:36" ht="71.25" customHeight="1" x14ac:dyDescent="0.2">
      <c r="A48" s="204"/>
      <c r="B48" s="267" t="s">
        <v>1399</v>
      </c>
      <c r="C48" s="267"/>
      <c r="D48" s="267" t="s">
        <v>1126</v>
      </c>
      <c r="E48" s="267" t="s">
        <v>232</v>
      </c>
      <c r="F48" s="267" t="s">
        <v>1136</v>
      </c>
      <c r="G48" s="271">
        <v>42552</v>
      </c>
      <c r="H48" s="271">
        <v>42735</v>
      </c>
      <c r="I48" s="279">
        <v>35</v>
      </c>
      <c r="J48" s="280">
        <v>35</v>
      </c>
      <c r="K48" s="279"/>
      <c r="L48" s="279"/>
      <c r="M48" s="280">
        <v>35</v>
      </c>
      <c r="N48" s="279"/>
      <c r="O48" s="279">
        <v>0</v>
      </c>
      <c r="P48" s="279"/>
      <c r="Q48" s="279"/>
      <c r="R48" s="279"/>
      <c r="S48" s="279"/>
      <c r="T48" s="279">
        <v>0</v>
      </c>
      <c r="U48" s="279"/>
      <c r="V48" s="279"/>
      <c r="W48" s="279"/>
      <c r="X48" s="281"/>
      <c r="Y48" s="270"/>
      <c r="Z48" s="270"/>
      <c r="AA48" s="270"/>
      <c r="AB48" s="270"/>
      <c r="AC48" s="270"/>
      <c r="AD48" s="270"/>
      <c r="AE48" s="270"/>
      <c r="AF48" s="270"/>
      <c r="AG48" s="270"/>
      <c r="AH48" s="270"/>
      <c r="AI48" s="270" t="s">
        <v>16</v>
      </c>
      <c r="AJ48" s="267" t="s">
        <v>16</v>
      </c>
    </row>
    <row r="49" spans="1:36" ht="83.25" customHeight="1" x14ac:dyDescent="0.2">
      <c r="A49" s="204"/>
      <c r="B49" s="267" t="s">
        <v>1400</v>
      </c>
      <c r="C49" s="267"/>
      <c r="D49" s="267" t="s">
        <v>1126</v>
      </c>
      <c r="E49" s="267" t="s">
        <v>232</v>
      </c>
      <c r="F49" s="267" t="s">
        <v>1135</v>
      </c>
      <c r="G49" s="271">
        <v>41944</v>
      </c>
      <c r="H49" s="271">
        <v>42156</v>
      </c>
      <c r="I49" s="279"/>
      <c r="J49" s="280"/>
      <c r="K49" s="279"/>
      <c r="L49" s="279"/>
      <c r="M49" s="280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81"/>
      <c r="Y49" s="270"/>
      <c r="Z49" s="270"/>
      <c r="AA49" s="270"/>
      <c r="AB49" s="270"/>
      <c r="AC49" s="270"/>
      <c r="AD49" s="270"/>
      <c r="AE49" s="270"/>
      <c r="AF49" s="270" t="s">
        <v>16</v>
      </c>
      <c r="AG49" s="270" t="s">
        <v>16</v>
      </c>
      <c r="AH49" s="270" t="s">
        <v>16</v>
      </c>
      <c r="AI49" s="270"/>
      <c r="AJ49" s="267"/>
    </row>
    <row r="50" spans="1:36" ht="104.25" customHeight="1" x14ac:dyDescent="0.2">
      <c r="A50" s="204"/>
      <c r="B50" s="267" t="s">
        <v>1401</v>
      </c>
      <c r="C50" s="267"/>
      <c r="D50" s="267" t="s">
        <v>1126</v>
      </c>
      <c r="E50" s="267" t="s">
        <v>232</v>
      </c>
      <c r="F50" s="267" t="s">
        <v>1137</v>
      </c>
      <c r="G50" s="271">
        <v>41760</v>
      </c>
      <c r="H50" s="271">
        <v>42735</v>
      </c>
      <c r="I50" s="279"/>
      <c r="J50" s="280"/>
      <c r="K50" s="279"/>
      <c r="L50" s="279"/>
      <c r="M50" s="280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81"/>
      <c r="Y50" s="270"/>
      <c r="Z50" s="270" t="s">
        <v>16</v>
      </c>
      <c r="AA50" s="270" t="s">
        <v>16</v>
      </c>
      <c r="AB50" s="270" t="s">
        <v>16</v>
      </c>
      <c r="AC50" s="270"/>
      <c r="AD50" s="270" t="s">
        <v>16</v>
      </c>
      <c r="AE50" s="270" t="s">
        <v>16</v>
      </c>
      <c r="AF50" s="270" t="s">
        <v>16</v>
      </c>
      <c r="AG50" s="270"/>
      <c r="AH50" s="270" t="s">
        <v>16</v>
      </c>
      <c r="AI50" s="270" t="s">
        <v>16</v>
      </c>
      <c r="AJ50" s="267" t="s">
        <v>16</v>
      </c>
    </row>
    <row r="51" spans="1:36" ht="66" customHeight="1" x14ac:dyDescent="0.2">
      <c r="A51" s="204"/>
      <c r="B51" s="267" t="s">
        <v>1402</v>
      </c>
      <c r="C51" s="267"/>
      <c r="D51" s="267" t="s">
        <v>1126</v>
      </c>
      <c r="E51" s="267" t="s">
        <v>232</v>
      </c>
      <c r="F51" s="267" t="s">
        <v>1138</v>
      </c>
      <c r="G51" s="271">
        <v>41640</v>
      </c>
      <c r="H51" s="271">
        <v>44196</v>
      </c>
      <c r="I51" s="279"/>
      <c r="J51" s="280"/>
      <c r="K51" s="279"/>
      <c r="L51" s="279"/>
      <c r="M51" s="280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81"/>
      <c r="Y51" s="270" t="s">
        <v>16</v>
      </c>
      <c r="Z51" s="270" t="s">
        <v>16</v>
      </c>
      <c r="AA51" s="270" t="s">
        <v>16</v>
      </c>
      <c r="AB51" s="270" t="s">
        <v>16</v>
      </c>
      <c r="AC51" s="270" t="s">
        <v>16</v>
      </c>
      <c r="AD51" s="270" t="s">
        <v>16</v>
      </c>
      <c r="AE51" s="270" t="s">
        <v>16</v>
      </c>
      <c r="AF51" s="270" t="s">
        <v>16</v>
      </c>
      <c r="AG51" s="270" t="s">
        <v>16</v>
      </c>
      <c r="AH51" s="270" t="s">
        <v>16</v>
      </c>
      <c r="AI51" s="270" t="s">
        <v>16</v>
      </c>
      <c r="AJ51" s="267" t="s">
        <v>16</v>
      </c>
    </row>
    <row r="52" spans="1:36" ht="37.5" customHeight="1" x14ac:dyDescent="0.2">
      <c r="A52" s="421" t="s">
        <v>1390</v>
      </c>
      <c r="B52" s="422"/>
      <c r="C52" s="422"/>
      <c r="D52" s="422"/>
      <c r="E52" s="422"/>
      <c r="F52" s="422"/>
      <c r="G52" s="422"/>
      <c r="H52" s="422"/>
      <c r="I52" s="422"/>
      <c r="J52" s="422"/>
      <c r="K52" s="422"/>
      <c r="L52" s="422"/>
      <c r="M52" s="422"/>
      <c r="N52" s="422"/>
      <c r="O52" s="422"/>
      <c r="P52" s="422"/>
      <c r="Q52" s="422"/>
      <c r="R52" s="422"/>
      <c r="S52" s="422"/>
      <c r="T52" s="422"/>
      <c r="U52" s="422"/>
      <c r="V52" s="422"/>
      <c r="W52" s="422"/>
      <c r="X52" s="422"/>
      <c r="Y52" s="422"/>
      <c r="Z52" s="422"/>
      <c r="AA52" s="422"/>
      <c r="AB52" s="422"/>
      <c r="AC52" s="422"/>
      <c r="AD52" s="422"/>
      <c r="AE52" s="422"/>
      <c r="AF52" s="422"/>
      <c r="AG52" s="422"/>
      <c r="AH52" s="422"/>
      <c r="AI52" s="422"/>
      <c r="AJ52" s="423"/>
    </row>
    <row r="53" spans="1:36" ht="37.5" customHeight="1" x14ac:dyDescent="0.2">
      <c r="A53" s="204"/>
      <c r="B53" s="299" t="s">
        <v>1359</v>
      </c>
      <c r="C53" s="300"/>
      <c r="D53" s="300" t="s">
        <v>1126</v>
      </c>
      <c r="E53" s="300" t="s">
        <v>232</v>
      </c>
      <c r="F53" s="300" t="s">
        <v>1360</v>
      </c>
      <c r="G53" s="301">
        <v>41640</v>
      </c>
      <c r="H53" s="301">
        <v>44196</v>
      </c>
      <c r="I53" s="302">
        <f>J53+O53+T53</f>
        <v>144.46700000000001</v>
      </c>
      <c r="J53" s="303">
        <v>144.46700000000001</v>
      </c>
      <c r="K53" s="302"/>
      <c r="L53" s="302"/>
      <c r="M53" s="303">
        <v>144.46700000000001</v>
      </c>
      <c r="N53" s="302"/>
      <c r="O53" s="302">
        <v>0</v>
      </c>
      <c r="P53" s="302"/>
      <c r="Q53" s="302"/>
      <c r="R53" s="302"/>
      <c r="S53" s="302"/>
      <c r="T53" s="302">
        <v>0</v>
      </c>
      <c r="U53" s="302"/>
      <c r="V53" s="302"/>
      <c r="W53" s="304"/>
      <c r="X53" s="304"/>
      <c r="Y53" s="265" t="s">
        <v>16</v>
      </c>
      <c r="Z53" s="265" t="s">
        <v>16</v>
      </c>
      <c r="AA53" s="265" t="s">
        <v>16</v>
      </c>
      <c r="AB53" s="265" t="s">
        <v>16</v>
      </c>
      <c r="AC53" s="265"/>
      <c r="AD53" s="265" t="s">
        <v>16</v>
      </c>
      <c r="AE53" s="265" t="s">
        <v>16</v>
      </c>
      <c r="AF53" s="265"/>
      <c r="AG53" s="265"/>
      <c r="AH53" s="265" t="s">
        <v>16</v>
      </c>
      <c r="AI53" s="265" t="s">
        <v>16</v>
      </c>
      <c r="AJ53" s="266"/>
    </row>
    <row r="54" spans="1:36" ht="37.5" customHeight="1" x14ac:dyDescent="0.2">
      <c r="A54" s="204"/>
      <c r="B54" s="266" t="s">
        <v>1361</v>
      </c>
      <c r="C54" s="266"/>
      <c r="D54" s="266" t="s">
        <v>1126</v>
      </c>
      <c r="E54" s="266" t="s">
        <v>232</v>
      </c>
      <c r="F54" s="266" t="s">
        <v>1362</v>
      </c>
      <c r="G54" s="268">
        <v>41640</v>
      </c>
      <c r="H54" s="268">
        <v>42735</v>
      </c>
      <c r="I54" s="282"/>
      <c r="J54" s="284"/>
      <c r="K54" s="282"/>
      <c r="L54" s="282"/>
      <c r="M54" s="284"/>
      <c r="N54" s="282"/>
      <c r="O54" s="282"/>
      <c r="P54" s="282"/>
      <c r="Q54" s="282"/>
      <c r="R54" s="282"/>
      <c r="S54" s="282"/>
      <c r="T54" s="282"/>
      <c r="U54" s="282"/>
      <c r="V54" s="282"/>
      <c r="W54" s="283"/>
      <c r="X54" s="283"/>
      <c r="Y54" s="265" t="s">
        <v>16</v>
      </c>
      <c r="Z54" s="265" t="s">
        <v>16</v>
      </c>
      <c r="AA54" s="265" t="s">
        <v>16</v>
      </c>
      <c r="AB54" s="265" t="s">
        <v>16</v>
      </c>
      <c r="AC54" s="265" t="s">
        <v>16</v>
      </c>
      <c r="AD54" s="265" t="s">
        <v>16</v>
      </c>
      <c r="AE54" s="265" t="s">
        <v>16</v>
      </c>
      <c r="AF54" s="265" t="s">
        <v>16</v>
      </c>
      <c r="AG54" s="265" t="s">
        <v>16</v>
      </c>
      <c r="AH54" s="265" t="s">
        <v>16</v>
      </c>
      <c r="AI54" s="265" t="s">
        <v>16</v>
      </c>
      <c r="AJ54" s="266" t="s">
        <v>16</v>
      </c>
    </row>
    <row r="55" spans="1:36" ht="37.5" customHeight="1" x14ac:dyDescent="0.2">
      <c r="A55" s="204"/>
      <c r="B55" s="266" t="s">
        <v>1363</v>
      </c>
      <c r="C55" s="266"/>
      <c r="D55" s="266" t="s">
        <v>1126</v>
      </c>
      <c r="E55" s="266" t="s">
        <v>232</v>
      </c>
      <c r="F55" s="266" t="s">
        <v>1364</v>
      </c>
      <c r="G55" s="268">
        <v>41640</v>
      </c>
      <c r="H55" s="268">
        <v>44196</v>
      </c>
      <c r="I55" s="282">
        <f>J55+O55+T55</f>
        <v>144.46700000000001</v>
      </c>
      <c r="J55" s="284">
        <v>144.46700000000001</v>
      </c>
      <c r="K55" s="282"/>
      <c r="L55" s="282"/>
      <c r="M55" s="284">
        <v>144.46700000000001</v>
      </c>
      <c r="N55" s="282"/>
      <c r="O55" s="282">
        <v>0</v>
      </c>
      <c r="P55" s="282"/>
      <c r="Q55" s="282"/>
      <c r="R55" s="282"/>
      <c r="S55" s="282"/>
      <c r="T55" s="282">
        <v>0</v>
      </c>
      <c r="U55" s="282"/>
      <c r="V55" s="282"/>
      <c r="W55" s="283"/>
      <c r="X55" s="283"/>
      <c r="Y55" s="265"/>
      <c r="Z55" s="265"/>
      <c r="AA55" s="265" t="s">
        <v>16</v>
      </c>
      <c r="AB55" s="265"/>
      <c r="AC55" s="265"/>
      <c r="AD55" s="265" t="s">
        <v>16</v>
      </c>
      <c r="AE55" s="265" t="s">
        <v>16</v>
      </c>
      <c r="AF55" s="265"/>
      <c r="AG55" s="265"/>
      <c r="AH55" s="265" t="s">
        <v>16</v>
      </c>
      <c r="AI55" s="265" t="s">
        <v>16</v>
      </c>
      <c r="AJ55" s="266"/>
    </row>
    <row r="56" spans="1:36" ht="37.5" customHeight="1" x14ac:dyDescent="0.2">
      <c r="A56" s="204"/>
      <c r="B56" s="266" t="s">
        <v>1365</v>
      </c>
      <c r="C56" s="266">
        <v>4</v>
      </c>
      <c r="D56" s="266"/>
      <c r="E56" s="266"/>
      <c r="F56" s="266"/>
      <c r="G56" s="268">
        <v>41852</v>
      </c>
      <c r="H56" s="268">
        <v>41882</v>
      </c>
      <c r="I56" s="282"/>
      <c r="J56" s="284"/>
      <c r="K56" s="282"/>
      <c r="L56" s="282"/>
      <c r="M56" s="284"/>
      <c r="N56" s="282"/>
      <c r="O56" s="282"/>
      <c r="P56" s="282"/>
      <c r="Q56" s="282"/>
      <c r="R56" s="282"/>
      <c r="S56" s="282"/>
      <c r="T56" s="282"/>
      <c r="U56" s="282"/>
      <c r="V56" s="282"/>
      <c r="W56" s="283"/>
      <c r="X56" s="283"/>
      <c r="Y56" s="265"/>
      <c r="Z56" s="265"/>
      <c r="AA56" s="265" t="s">
        <v>16</v>
      </c>
      <c r="AB56" s="265"/>
      <c r="AC56" s="265"/>
      <c r="AD56" s="265"/>
      <c r="AE56" s="265"/>
      <c r="AF56" s="265"/>
      <c r="AG56" s="265"/>
      <c r="AH56" s="265"/>
      <c r="AI56" s="265"/>
      <c r="AJ56" s="266"/>
    </row>
    <row r="57" spans="1:36" ht="78" customHeight="1" x14ac:dyDescent="0.2">
      <c r="A57" s="267"/>
      <c r="B57" s="299" t="s">
        <v>1319</v>
      </c>
      <c r="C57" s="300"/>
      <c r="D57" s="300" t="s">
        <v>1126</v>
      </c>
      <c r="E57" s="300" t="s">
        <v>232</v>
      </c>
      <c r="F57" s="300" t="s">
        <v>1320</v>
      </c>
      <c r="G57" s="308">
        <v>41640</v>
      </c>
      <c r="H57" s="301">
        <v>44196</v>
      </c>
      <c r="I57" s="310">
        <f>J57+O57+T57</f>
        <v>50</v>
      </c>
      <c r="J57" s="306">
        <v>50</v>
      </c>
      <c r="K57" s="310"/>
      <c r="L57" s="310"/>
      <c r="M57" s="306">
        <v>50</v>
      </c>
      <c r="N57" s="310"/>
      <c r="O57" s="310">
        <v>0</v>
      </c>
      <c r="P57" s="310"/>
      <c r="Q57" s="310"/>
      <c r="R57" s="310"/>
      <c r="S57" s="310"/>
      <c r="T57" s="310">
        <v>0</v>
      </c>
      <c r="U57" s="310"/>
      <c r="V57" s="310"/>
      <c r="W57" s="310"/>
      <c r="X57" s="310"/>
      <c r="Y57" s="270" t="s">
        <v>16</v>
      </c>
      <c r="Z57" s="270" t="s">
        <v>16</v>
      </c>
      <c r="AA57" s="270" t="s">
        <v>16</v>
      </c>
      <c r="AB57" s="270" t="s">
        <v>16</v>
      </c>
      <c r="AC57" s="270" t="s">
        <v>16</v>
      </c>
      <c r="AD57" s="270" t="s">
        <v>16</v>
      </c>
      <c r="AE57" s="270" t="s">
        <v>16</v>
      </c>
      <c r="AF57" s="270" t="s">
        <v>16</v>
      </c>
      <c r="AG57" s="270" t="s">
        <v>16</v>
      </c>
      <c r="AH57" s="270" t="s">
        <v>16</v>
      </c>
      <c r="AI57" s="270" t="s">
        <v>16</v>
      </c>
      <c r="AJ57" s="267" t="s">
        <v>16</v>
      </c>
    </row>
    <row r="58" spans="1:36" ht="84.75" customHeight="1" x14ac:dyDescent="0.2">
      <c r="A58" s="273"/>
      <c r="B58" s="267" t="s">
        <v>1321</v>
      </c>
      <c r="C58" s="267"/>
      <c r="D58" s="267" t="s">
        <v>1126</v>
      </c>
      <c r="E58" s="267" t="s">
        <v>232</v>
      </c>
      <c r="F58" s="267" t="s">
        <v>1322</v>
      </c>
      <c r="G58" s="273">
        <v>41640</v>
      </c>
      <c r="H58" s="271">
        <v>44196</v>
      </c>
      <c r="I58" s="285"/>
      <c r="J58" s="278"/>
      <c r="K58" s="286"/>
      <c r="L58" s="286"/>
      <c r="M58" s="278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70" t="s">
        <v>16</v>
      </c>
      <c r="Z58" s="270" t="s">
        <v>16</v>
      </c>
      <c r="AA58" s="270" t="s">
        <v>16</v>
      </c>
      <c r="AB58" s="270" t="s">
        <v>16</v>
      </c>
      <c r="AC58" s="270" t="s">
        <v>16</v>
      </c>
      <c r="AD58" s="270" t="s">
        <v>16</v>
      </c>
      <c r="AE58" s="270" t="s">
        <v>16</v>
      </c>
      <c r="AF58" s="270" t="s">
        <v>16</v>
      </c>
      <c r="AG58" s="270" t="s">
        <v>16</v>
      </c>
      <c r="AH58" s="270" t="s">
        <v>16</v>
      </c>
      <c r="AI58" s="270" t="s">
        <v>16</v>
      </c>
      <c r="AJ58" s="267" t="s">
        <v>16</v>
      </c>
    </row>
    <row r="59" spans="1:36" ht="73.5" customHeight="1" x14ac:dyDescent="0.2">
      <c r="A59" s="273"/>
      <c r="B59" s="267" t="s">
        <v>1323</v>
      </c>
      <c r="C59" s="267"/>
      <c r="D59" s="267" t="s">
        <v>1126</v>
      </c>
      <c r="E59" s="267" t="s">
        <v>232</v>
      </c>
      <c r="F59" s="267" t="s">
        <v>1324</v>
      </c>
      <c r="G59" s="273">
        <v>41640</v>
      </c>
      <c r="H59" s="271">
        <v>44196</v>
      </c>
      <c r="I59" s="285"/>
      <c r="J59" s="278"/>
      <c r="K59" s="286"/>
      <c r="L59" s="286"/>
      <c r="M59" s="278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6"/>
      <c r="Y59" s="270" t="s">
        <v>16</v>
      </c>
      <c r="Z59" s="270" t="s">
        <v>16</v>
      </c>
      <c r="AA59" s="270" t="s">
        <v>16</v>
      </c>
      <c r="AB59" s="270" t="s">
        <v>16</v>
      </c>
      <c r="AC59" s="270" t="s">
        <v>16</v>
      </c>
      <c r="AD59" s="270" t="s">
        <v>16</v>
      </c>
      <c r="AE59" s="270" t="s">
        <v>16</v>
      </c>
      <c r="AF59" s="270" t="s">
        <v>16</v>
      </c>
      <c r="AG59" s="270" t="s">
        <v>16</v>
      </c>
      <c r="AH59" s="270" t="s">
        <v>16</v>
      </c>
      <c r="AI59" s="270" t="s">
        <v>16</v>
      </c>
      <c r="AJ59" s="267" t="s">
        <v>16</v>
      </c>
    </row>
    <row r="60" spans="1:36" ht="79.5" customHeight="1" x14ac:dyDescent="0.2">
      <c r="A60" s="273"/>
      <c r="B60" s="267" t="s">
        <v>1325</v>
      </c>
      <c r="C60" s="267"/>
      <c r="D60" s="267" t="s">
        <v>1126</v>
      </c>
      <c r="E60" s="267" t="s">
        <v>232</v>
      </c>
      <c r="F60" s="267" t="s">
        <v>1326</v>
      </c>
      <c r="G60" s="273">
        <v>41640</v>
      </c>
      <c r="H60" s="271">
        <v>44196</v>
      </c>
      <c r="I60" s="397">
        <f>J60+O60+T60</f>
        <v>50</v>
      </c>
      <c r="J60" s="402">
        <v>50</v>
      </c>
      <c r="K60" s="397"/>
      <c r="L60" s="397"/>
      <c r="M60" s="402">
        <v>50</v>
      </c>
      <c r="N60" s="397"/>
      <c r="O60" s="397">
        <v>0</v>
      </c>
      <c r="P60" s="397"/>
      <c r="Q60" s="397"/>
      <c r="R60" s="397"/>
      <c r="S60" s="397"/>
      <c r="T60" s="397">
        <v>0</v>
      </c>
      <c r="U60" s="397"/>
      <c r="V60" s="397"/>
      <c r="W60" s="397"/>
      <c r="X60" s="397"/>
      <c r="Y60" s="270"/>
      <c r="Z60" s="270"/>
      <c r="AA60" s="270" t="s">
        <v>16</v>
      </c>
      <c r="AB60" s="270" t="s">
        <v>16</v>
      </c>
      <c r="AC60" s="270"/>
      <c r="AD60" s="270"/>
      <c r="AE60" s="270" t="s">
        <v>16</v>
      </c>
      <c r="AF60" s="270" t="s">
        <v>16</v>
      </c>
      <c r="AG60" s="270"/>
      <c r="AH60" s="270"/>
      <c r="AI60" s="270" t="s">
        <v>16</v>
      </c>
      <c r="AJ60" s="267" t="s">
        <v>16</v>
      </c>
    </row>
    <row r="61" spans="1:36" ht="72.75" customHeight="1" x14ac:dyDescent="0.2">
      <c r="A61" s="267"/>
      <c r="B61" s="267" t="s">
        <v>1327</v>
      </c>
      <c r="C61" s="267">
        <v>1</v>
      </c>
      <c r="D61" s="267"/>
      <c r="E61" s="267"/>
      <c r="F61" s="267"/>
      <c r="G61" s="267"/>
      <c r="H61" s="271">
        <v>44166</v>
      </c>
      <c r="I61" s="398"/>
      <c r="J61" s="402"/>
      <c r="K61" s="398"/>
      <c r="L61" s="398"/>
      <c r="M61" s="402"/>
      <c r="N61" s="398"/>
      <c r="O61" s="398"/>
      <c r="P61" s="398"/>
      <c r="Q61" s="398"/>
      <c r="R61" s="398"/>
      <c r="S61" s="398"/>
      <c r="T61" s="398"/>
      <c r="U61" s="398"/>
      <c r="V61" s="398"/>
      <c r="W61" s="398"/>
      <c r="X61" s="398"/>
      <c r="Y61" s="270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67"/>
    </row>
    <row r="62" spans="1:36" ht="81" customHeight="1" x14ac:dyDescent="0.2">
      <c r="A62" s="267"/>
      <c r="B62" s="299" t="s">
        <v>1328</v>
      </c>
      <c r="C62" s="300"/>
      <c r="D62" s="300" t="s">
        <v>1126</v>
      </c>
      <c r="E62" s="300" t="s">
        <v>232</v>
      </c>
      <c r="F62" s="300" t="s">
        <v>1329</v>
      </c>
      <c r="G62" s="308">
        <v>41640</v>
      </c>
      <c r="H62" s="301">
        <v>44196</v>
      </c>
      <c r="I62" s="309">
        <f>J62+P62+T62</f>
        <v>9.3170000000000002</v>
      </c>
      <c r="J62" s="306">
        <v>9.3170000000000002</v>
      </c>
      <c r="K62" s="310"/>
      <c r="L62" s="310"/>
      <c r="M62" s="306">
        <v>9.3170000000000002</v>
      </c>
      <c r="N62" s="310"/>
      <c r="O62" s="310">
        <v>0</v>
      </c>
      <c r="P62" s="310"/>
      <c r="Q62" s="310"/>
      <c r="R62" s="310"/>
      <c r="S62" s="310"/>
      <c r="T62" s="310">
        <v>0</v>
      </c>
      <c r="U62" s="310"/>
      <c r="V62" s="310"/>
      <c r="W62" s="310"/>
      <c r="X62" s="310"/>
      <c r="Y62" s="270" t="s">
        <v>16</v>
      </c>
      <c r="Z62" s="270" t="s">
        <v>16</v>
      </c>
      <c r="AA62" s="270" t="s">
        <v>16</v>
      </c>
      <c r="AB62" s="270" t="s">
        <v>16</v>
      </c>
      <c r="AC62" s="270" t="s">
        <v>16</v>
      </c>
      <c r="AD62" s="270" t="s">
        <v>16</v>
      </c>
      <c r="AE62" s="270" t="s">
        <v>16</v>
      </c>
      <c r="AF62" s="270" t="s">
        <v>16</v>
      </c>
      <c r="AG62" s="270" t="s">
        <v>16</v>
      </c>
      <c r="AH62" s="270" t="s">
        <v>16</v>
      </c>
      <c r="AI62" s="270" t="s">
        <v>16</v>
      </c>
      <c r="AJ62" s="267" t="s">
        <v>16</v>
      </c>
    </row>
    <row r="63" spans="1:36" ht="90" customHeight="1" x14ac:dyDescent="0.2">
      <c r="A63" s="273"/>
      <c r="B63" s="267" t="s">
        <v>1330</v>
      </c>
      <c r="C63" s="270"/>
      <c r="D63" s="267" t="s">
        <v>1331</v>
      </c>
      <c r="E63" s="270" t="s">
        <v>232</v>
      </c>
      <c r="F63" s="267" t="s">
        <v>1332</v>
      </c>
      <c r="G63" s="273">
        <v>41640</v>
      </c>
      <c r="H63" s="271">
        <v>44196</v>
      </c>
      <c r="I63" s="295">
        <f>J63+P63+T63</f>
        <v>9.3170000000000002</v>
      </c>
      <c r="J63" s="296">
        <v>9.3170000000000002</v>
      </c>
      <c r="K63" s="297"/>
      <c r="L63" s="297"/>
      <c r="M63" s="296">
        <v>9.3170000000000002</v>
      </c>
      <c r="N63" s="297"/>
      <c r="O63" s="297">
        <v>0</v>
      </c>
      <c r="P63" s="297"/>
      <c r="Q63" s="297"/>
      <c r="R63" s="297"/>
      <c r="S63" s="297"/>
      <c r="T63" s="297">
        <v>0</v>
      </c>
      <c r="U63" s="297"/>
      <c r="V63" s="297"/>
      <c r="W63" s="297"/>
      <c r="X63" s="297"/>
      <c r="Y63" s="270"/>
      <c r="Z63" s="270"/>
      <c r="AA63" s="270" t="s">
        <v>16</v>
      </c>
      <c r="AB63" s="270" t="s">
        <v>16</v>
      </c>
      <c r="AC63" s="270"/>
      <c r="AD63" s="270"/>
      <c r="AE63" s="270" t="s">
        <v>16</v>
      </c>
      <c r="AF63" s="270" t="s">
        <v>16</v>
      </c>
      <c r="AG63" s="270"/>
      <c r="AH63" s="270"/>
      <c r="AI63" s="270" t="s">
        <v>16</v>
      </c>
      <c r="AJ63" s="267" t="s">
        <v>16</v>
      </c>
    </row>
    <row r="64" spans="1:36" ht="107.25" customHeight="1" x14ac:dyDescent="0.2">
      <c r="A64" s="273"/>
      <c r="B64" s="267" t="s">
        <v>1333</v>
      </c>
      <c r="C64" s="267"/>
      <c r="D64" s="267" t="s">
        <v>1126</v>
      </c>
      <c r="E64" s="267" t="s">
        <v>232</v>
      </c>
      <c r="F64" s="267" t="s">
        <v>1334</v>
      </c>
      <c r="G64" s="273">
        <v>41640</v>
      </c>
      <c r="H64" s="271">
        <v>44196</v>
      </c>
      <c r="I64" s="285"/>
      <c r="J64" s="278"/>
      <c r="K64" s="286"/>
      <c r="L64" s="286"/>
      <c r="M64" s="278"/>
      <c r="N64" s="286"/>
      <c r="O64" s="286"/>
      <c r="P64" s="286"/>
      <c r="Q64" s="286"/>
      <c r="R64" s="286"/>
      <c r="S64" s="286"/>
      <c r="T64" s="286"/>
      <c r="U64" s="286"/>
      <c r="V64" s="286"/>
      <c r="W64" s="286"/>
      <c r="X64" s="286"/>
      <c r="Y64" s="270" t="s">
        <v>16</v>
      </c>
      <c r="Z64" s="270" t="s">
        <v>16</v>
      </c>
      <c r="AA64" s="270" t="s">
        <v>16</v>
      </c>
      <c r="AB64" s="270" t="s">
        <v>16</v>
      </c>
      <c r="AC64" s="270" t="s">
        <v>16</v>
      </c>
      <c r="AD64" s="270" t="s">
        <v>16</v>
      </c>
      <c r="AE64" s="270" t="s">
        <v>16</v>
      </c>
      <c r="AF64" s="270" t="s">
        <v>16</v>
      </c>
      <c r="AG64" s="270" t="s">
        <v>16</v>
      </c>
      <c r="AH64" s="270" t="s">
        <v>16</v>
      </c>
      <c r="AI64" s="270" t="s">
        <v>16</v>
      </c>
      <c r="AJ64" s="267" t="s">
        <v>16</v>
      </c>
    </row>
    <row r="65" spans="1:36" ht="78.75" customHeight="1" x14ac:dyDescent="0.2">
      <c r="A65" s="273"/>
      <c r="B65" s="267" t="s">
        <v>1335</v>
      </c>
      <c r="C65" s="267"/>
      <c r="D65" s="267" t="s">
        <v>1126</v>
      </c>
      <c r="E65" s="267" t="s">
        <v>232</v>
      </c>
      <c r="F65" s="267" t="s">
        <v>1336</v>
      </c>
      <c r="G65" s="273">
        <v>41640</v>
      </c>
      <c r="H65" s="271">
        <v>43100</v>
      </c>
      <c r="I65" s="285"/>
      <c r="J65" s="278"/>
      <c r="K65" s="286"/>
      <c r="L65" s="286"/>
      <c r="M65" s="278"/>
      <c r="N65" s="286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70"/>
      <c r="Z65" s="270"/>
      <c r="AA65" s="270"/>
      <c r="AB65" s="270"/>
      <c r="AC65" s="270" t="s">
        <v>16</v>
      </c>
      <c r="AD65" s="270" t="s">
        <v>16</v>
      </c>
      <c r="AE65" s="270" t="s">
        <v>16</v>
      </c>
      <c r="AF65" s="270" t="s">
        <v>16</v>
      </c>
      <c r="AG65" s="270" t="s">
        <v>16</v>
      </c>
      <c r="AH65" s="270" t="s">
        <v>16</v>
      </c>
      <c r="AI65" s="270" t="s">
        <v>16</v>
      </c>
      <c r="AJ65" s="267" t="s">
        <v>16</v>
      </c>
    </row>
    <row r="66" spans="1:36" ht="54" customHeight="1" x14ac:dyDescent="0.2">
      <c r="A66" s="267"/>
      <c r="B66" s="267" t="s">
        <v>1337</v>
      </c>
      <c r="C66" s="267">
        <v>0</v>
      </c>
      <c r="D66" s="267"/>
      <c r="E66" s="267"/>
      <c r="F66" s="267"/>
      <c r="G66" s="267"/>
      <c r="H66" s="271">
        <v>43100</v>
      </c>
      <c r="I66" s="285"/>
      <c r="J66" s="278"/>
      <c r="K66" s="286"/>
      <c r="L66" s="286"/>
      <c r="M66" s="278"/>
      <c r="N66" s="286"/>
      <c r="O66" s="286"/>
      <c r="P66" s="286"/>
      <c r="Q66" s="286"/>
      <c r="R66" s="286"/>
      <c r="S66" s="286"/>
      <c r="T66" s="286"/>
      <c r="U66" s="286"/>
      <c r="V66" s="286"/>
      <c r="W66" s="286"/>
      <c r="X66" s="286"/>
      <c r="Y66" s="270"/>
      <c r="Z66" s="270"/>
      <c r="AA66" s="270"/>
      <c r="AB66" s="270"/>
      <c r="AC66" s="270"/>
      <c r="AD66" s="270"/>
      <c r="AE66" s="270"/>
      <c r="AF66" s="270"/>
      <c r="AG66" s="270"/>
      <c r="AH66" s="270"/>
      <c r="AI66" s="270"/>
      <c r="AJ66" s="267"/>
    </row>
    <row r="67" spans="1:36" ht="123.75" customHeight="1" x14ac:dyDescent="0.2">
      <c r="A67" s="273"/>
      <c r="B67" s="267" t="s">
        <v>1338</v>
      </c>
      <c r="C67" s="267"/>
      <c r="D67" s="267" t="s">
        <v>1126</v>
      </c>
      <c r="E67" s="267" t="s">
        <v>232</v>
      </c>
      <c r="F67" s="267" t="s">
        <v>1339</v>
      </c>
      <c r="G67" s="273">
        <v>41730</v>
      </c>
      <c r="H67" s="271">
        <v>41852</v>
      </c>
      <c r="I67" s="285"/>
      <c r="J67" s="278"/>
      <c r="K67" s="285"/>
      <c r="L67" s="285"/>
      <c r="M67" s="278"/>
      <c r="N67" s="285"/>
      <c r="O67" s="285"/>
      <c r="P67" s="285"/>
      <c r="Q67" s="285"/>
      <c r="R67" s="285"/>
      <c r="S67" s="285"/>
      <c r="T67" s="285"/>
      <c r="U67" s="285"/>
      <c r="V67" s="285"/>
      <c r="W67" s="285"/>
      <c r="X67" s="285"/>
      <c r="Y67" s="270"/>
      <c r="Z67" s="270" t="s">
        <v>16</v>
      </c>
      <c r="AA67" s="270" t="s">
        <v>16</v>
      </c>
      <c r="AB67" s="270"/>
      <c r="AC67" s="270"/>
      <c r="AD67" s="270"/>
      <c r="AE67" s="270"/>
      <c r="AF67" s="270"/>
      <c r="AG67" s="270"/>
      <c r="AH67" s="270"/>
      <c r="AI67" s="270"/>
      <c r="AJ67" s="267"/>
    </row>
    <row r="68" spans="1:36" ht="87.75" hidden="1" customHeight="1" x14ac:dyDescent="0.2">
      <c r="A68" s="275"/>
      <c r="B68" s="290" t="s">
        <v>1343</v>
      </c>
      <c r="C68" s="275"/>
      <c r="D68" s="275" t="s">
        <v>1127</v>
      </c>
      <c r="E68" s="275" t="s">
        <v>232</v>
      </c>
      <c r="F68" s="275" t="s">
        <v>1128</v>
      </c>
      <c r="G68" s="291">
        <v>41640</v>
      </c>
      <c r="H68" s="292">
        <v>44196</v>
      </c>
      <c r="I68" s="279"/>
      <c r="J68" s="293"/>
      <c r="K68" s="279"/>
      <c r="L68" s="279"/>
      <c r="M68" s="278"/>
      <c r="N68" s="279"/>
      <c r="O68" s="279"/>
      <c r="P68" s="279"/>
      <c r="Q68" s="279"/>
      <c r="R68" s="279"/>
      <c r="S68" s="279"/>
      <c r="T68" s="279"/>
      <c r="U68" s="279"/>
      <c r="V68" s="279"/>
      <c r="W68" s="279"/>
      <c r="X68" s="279"/>
      <c r="Y68" s="294" t="s">
        <v>16</v>
      </c>
      <c r="Z68" s="294" t="s">
        <v>16</v>
      </c>
      <c r="AA68" s="294" t="s">
        <v>16</v>
      </c>
      <c r="AB68" s="294" t="s">
        <v>16</v>
      </c>
      <c r="AC68" s="294" t="s">
        <v>16</v>
      </c>
      <c r="AD68" s="294" t="s">
        <v>16</v>
      </c>
      <c r="AE68" s="294" t="s">
        <v>16</v>
      </c>
      <c r="AF68" s="294" t="s">
        <v>16</v>
      </c>
      <c r="AG68" s="294" t="s">
        <v>16</v>
      </c>
      <c r="AH68" s="294" t="s">
        <v>16</v>
      </c>
      <c r="AI68" s="294" t="s">
        <v>16</v>
      </c>
      <c r="AJ68" s="275" t="s">
        <v>16</v>
      </c>
    </row>
    <row r="69" spans="1:36" ht="124.5" customHeight="1" x14ac:dyDescent="0.2">
      <c r="A69" s="275"/>
      <c r="B69" s="272" t="s">
        <v>1340</v>
      </c>
      <c r="C69" s="272"/>
      <c r="D69" s="272" t="s">
        <v>1126</v>
      </c>
      <c r="E69" s="272" t="s">
        <v>232</v>
      </c>
      <c r="F69" s="272" t="s">
        <v>1341</v>
      </c>
      <c r="G69" s="288">
        <v>41760</v>
      </c>
      <c r="H69" s="289">
        <v>42004</v>
      </c>
      <c r="I69" s="279"/>
      <c r="J69" s="293"/>
      <c r="K69" s="279"/>
      <c r="L69" s="279"/>
      <c r="M69" s="278"/>
      <c r="N69" s="279"/>
      <c r="O69" s="279"/>
      <c r="P69" s="279"/>
      <c r="Q69" s="279"/>
      <c r="R69" s="279"/>
      <c r="S69" s="279"/>
      <c r="T69" s="279"/>
      <c r="U69" s="279"/>
      <c r="V69" s="279"/>
      <c r="W69" s="279"/>
      <c r="X69" s="279"/>
      <c r="Y69" s="294"/>
      <c r="Z69" s="294"/>
      <c r="AA69" s="294"/>
      <c r="AB69" s="294"/>
      <c r="AC69" s="294"/>
      <c r="AD69" s="294"/>
      <c r="AE69" s="294"/>
      <c r="AF69" s="294"/>
      <c r="AG69" s="294"/>
      <c r="AH69" s="294"/>
      <c r="AI69" s="294"/>
      <c r="AJ69" s="275"/>
    </row>
    <row r="70" spans="1:36" ht="87.75" customHeight="1" x14ac:dyDescent="0.2">
      <c r="A70" s="267"/>
      <c r="B70" s="267" t="s">
        <v>1342</v>
      </c>
      <c r="C70" s="267"/>
      <c r="D70" s="267"/>
      <c r="E70" s="267"/>
      <c r="F70" s="267"/>
      <c r="G70" s="273"/>
      <c r="H70" s="271"/>
      <c r="I70" s="279"/>
      <c r="J70" s="278"/>
      <c r="K70" s="287"/>
      <c r="L70" s="287"/>
      <c r="M70" s="278"/>
      <c r="N70" s="287"/>
      <c r="O70" s="287"/>
      <c r="P70" s="287"/>
      <c r="Q70" s="287"/>
      <c r="R70" s="287"/>
      <c r="S70" s="287"/>
      <c r="T70" s="287"/>
      <c r="U70" s="287"/>
      <c r="V70" s="287"/>
      <c r="W70" s="287"/>
      <c r="X70" s="287"/>
      <c r="Y70" s="270"/>
      <c r="Z70" s="270"/>
      <c r="AA70" s="270"/>
      <c r="AB70" s="270"/>
      <c r="AC70" s="270"/>
      <c r="AD70" s="270"/>
      <c r="AE70" s="270"/>
      <c r="AF70" s="270"/>
      <c r="AG70" s="270"/>
      <c r="AH70" s="270"/>
      <c r="AI70" s="270"/>
      <c r="AJ70" s="267"/>
    </row>
    <row r="71" spans="1:36" ht="45" customHeight="1" x14ac:dyDescent="0.2">
      <c r="A71" s="399" t="s">
        <v>1391</v>
      </c>
      <c r="B71" s="400"/>
      <c r="C71" s="400"/>
      <c r="D71" s="400"/>
      <c r="E71" s="400"/>
      <c r="F71" s="400"/>
      <c r="G71" s="400"/>
      <c r="H71" s="400"/>
      <c r="I71" s="400"/>
      <c r="J71" s="400"/>
      <c r="K71" s="400"/>
      <c r="L71" s="400"/>
      <c r="M71" s="400"/>
      <c r="N71" s="400"/>
      <c r="O71" s="400"/>
      <c r="P71" s="400"/>
      <c r="Q71" s="400"/>
      <c r="R71" s="400"/>
      <c r="S71" s="400"/>
      <c r="T71" s="400"/>
      <c r="U71" s="400"/>
      <c r="V71" s="400"/>
      <c r="W71" s="400"/>
      <c r="X71" s="400"/>
      <c r="Y71" s="400"/>
      <c r="Z71" s="400"/>
      <c r="AA71" s="400"/>
      <c r="AB71" s="400"/>
      <c r="AC71" s="400"/>
      <c r="AD71" s="400"/>
      <c r="AE71" s="400"/>
      <c r="AF71" s="400"/>
      <c r="AG71" s="400"/>
      <c r="AH71" s="400"/>
      <c r="AI71" s="400"/>
      <c r="AJ71" s="401"/>
    </row>
    <row r="72" spans="1:36" s="204" customFormat="1" ht="45" customHeight="1" x14ac:dyDescent="0.2">
      <c r="A72" s="314"/>
      <c r="B72" s="299" t="s">
        <v>1366</v>
      </c>
      <c r="C72" s="300"/>
      <c r="D72" s="300" t="s">
        <v>1126</v>
      </c>
      <c r="E72" s="300" t="s">
        <v>232</v>
      </c>
      <c r="F72" s="300"/>
      <c r="G72" s="311"/>
      <c r="H72" s="311"/>
      <c r="I72" s="302">
        <f>J72+O72+T72</f>
        <v>201.95699999999999</v>
      </c>
      <c r="J72" s="303">
        <v>201.95699999999999</v>
      </c>
      <c r="K72" s="302"/>
      <c r="L72" s="302"/>
      <c r="M72" s="303">
        <v>201.95699999999999</v>
      </c>
      <c r="N72" s="302"/>
      <c r="O72" s="302">
        <v>0</v>
      </c>
      <c r="P72" s="302"/>
      <c r="Q72" s="302"/>
      <c r="R72" s="302"/>
      <c r="S72" s="302"/>
      <c r="T72" s="302">
        <v>0</v>
      </c>
      <c r="U72" s="302"/>
      <c r="V72" s="302"/>
      <c r="W72" s="304"/>
      <c r="X72" s="304"/>
      <c r="Y72" s="265"/>
      <c r="Z72" s="265"/>
      <c r="AA72" s="265"/>
      <c r="AB72" s="265"/>
      <c r="AC72" s="265"/>
      <c r="AD72" s="265"/>
      <c r="AE72" s="265"/>
      <c r="AF72" s="265"/>
      <c r="AG72" s="265"/>
      <c r="AH72" s="265"/>
      <c r="AI72" s="265"/>
      <c r="AJ72" s="266"/>
    </row>
    <row r="73" spans="1:36" s="204" customFormat="1" ht="45" customHeight="1" x14ac:dyDescent="0.2">
      <c r="A73" s="314"/>
      <c r="B73" s="266" t="s">
        <v>1367</v>
      </c>
      <c r="C73" s="266"/>
      <c r="D73" s="266" t="s">
        <v>1126</v>
      </c>
      <c r="E73" s="266" t="s">
        <v>232</v>
      </c>
      <c r="F73" s="266" t="s">
        <v>1368</v>
      </c>
      <c r="G73" s="268">
        <v>41791</v>
      </c>
      <c r="H73" s="268">
        <v>44196</v>
      </c>
      <c r="I73" s="282"/>
      <c r="J73" s="284"/>
      <c r="K73" s="282"/>
      <c r="L73" s="282"/>
      <c r="M73" s="284"/>
      <c r="N73" s="282"/>
      <c r="O73" s="282"/>
      <c r="P73" s="282"/>
      <c r="Q73" s="282"/>
      <c r="R73" s="282"/>
      <c r="S73" s="282"/>
      <c r="T73" s="282"/>
      <c r="U73" s="282"/>
      <c r="V73" s="282"/>
      <c r="W73" s="283"/>
      <c r="X73" s="283"/>
      <c r="Y73" s="265"/>
      <c r="Z73" s="265" t="s">
        <v>16</v>
      </c>
      <c r="AA73" s="265" t="s">
        <v>16</v>
      </c>
      <c r="AB73" s="265"/>
      <c r="AC73" s="265"/>
      <c r="AD73" s="265" t="s">
        <v>16</v>
      </c>
      <c r="AE73" s="265" t="s">
        <v>16</v>
      </c>
      <c r="AF73" s="265"/>
      <c r="AG73" s="265"/>
      <c r="AH73" s="265" t="s">
        <v>16</v>
      </c>
      <c r="AI73" s="265" t="s">
        <v>16</v>
      </c>
      <c r="AJ73" s="266"/>
    </row>
    <row r="74" spans="1:36" s="204" customFormat="1" ht="45" customHeight="1" x14ac:dyDescent="0.2">
      <c r="A74" s="314"/>
      <c r="B74" s="266" t="s">
        <v>1369</v>
      </c>
      <c r="C74" s="266"/>
      <c r="D74" s="266" t="s">
        <v>1126</v>
      </c>
      <c r="E74" s="266" t="s">
        <v>232</v>
      </c>
      <c r="F74" s="266" t="s">
        <v>1370</v>
      </c>
      <c r="G74" s="268">
        <v>41640</v>
      </c>
      <c r="H74" s="268">
        <v>44196</v>
      </c>
      <c r="I74" s="282"/>
      <c r="J74" s="284"/>
      <c r="K74" s="282"/>
      <c r="L74" s="282"/>
      <c r="M74" s="284"/>
      <c r="N74" s="282"/>
      <c r="O74" s="282"/>
      <c r="P74" s="282"/>
      <c r="Q74" s="282"/>
      <c r="R74" s="282"/>
      <c r="S74" s="282"/>
      <c r="T74" s="282"/>
      <c r="U74" s="282"/>
      <c r="V74" s="282"/>
      <c r="W74" s="283"/>
      <c r="X74" s="283"/>
      <c r="Y74" s="265"/>
      <c r="Z74" s="265" t="s">
        <v>16</v>
      </c>
      <c r="AA74" s="265" t="s">
        <v>16</v>
      </c>
      <c r="AB74" s="265"/>
      <c r="AC74" s="265"/>
      <c r="AD74" s="265" t="s">
        <v>16</v>
      </c>
      <c r="AE74" s="265" t="s">
        <v>16</v>
      </c>
      <c r="AF74" s="265"/>
      <c r="AG74" s="265"/>
      <c r="AH74" s="265" t="s">
        <v>16</v>
      </c>
      <c r="AI74" s="265" t="s">
        <v>16</v>
      </c>
      <c r="AJ74" s="266"/>
    </row>
    <row r="75" spans="1:36" s="204" customFormat="1" ht="45" customHeight="1" x14ac:dyDescent="0.2">
      <c r="A75" s="314"/>
      <c r="B75" s="266" t="s">
        <v>1371</v>
      </c>
      <c r="C75" s="266">
        <v>0</v>
      </c>
      <c r="D75" s="266"/>
      <c r="E75" s="266"/>
      <c r="F75" s="266"/>
      <c r="G75" s="268">
        <v>41760</v>
      </c>
      <c r="H75" s="268">
        <v>41897</v>
      </c>
      <c r="I75" s="282"/>
      <c r="J75" s="284"/>
      <c r="K75" s="282"/>
      <c r="L75" s="282"/>
      <c r="M75" s="284"/>
      <c r="N75" s="282"/>
      <c r="O75" s="282"/>
      <c r="P75" s="282"/>
      <c r="Q75" s="282"/>
      <c r="R75" s="282"/>
      <c r="S75" s="282"/>
      <c r="T75" s="282"/>
      <c r="U75" s="282"/>
      <c r="V75" s="282"/>
      <c r="W75" s="283"/>
      <c r="X75" s="283"/>
      <c r="Y75" s="265"/>
      <c r="Z75" s="265"/>
      <c r="AA75" s="265"/>
      <c r="AB75" s="265"/>
      <c r="AC75" s="265"/>
      <c r="AD75" s="265"/>
      <c r="AE75" s="265"/>
      <c r="AF75" s="265"/>
      <c r="AG75" s="265"/>
      <c r="AH75" s="265"/>
      <c r="AI75" s="265"/>
      <c r="AJ75" s="266"/>
    </row>
    <row r="76" spans="1:36" s="204" customFormat="1" ht="45" customHeight="1" x14ac:dyDescent="0.2">
      <c r="A76" s="314"/>
      <c r="B76" s="266" t="s">
        <v>1372</v>
      </c>
      <c r="C76" s="266"/>
      <c r="D76" s="266" t="s">
        <v>1126</v>
      </c>
      <c r="E76" s="266" t="s">
        <v>232</v>
      </c>
      <c r="F76" s="266" t="s">
        <v>1373</v>
      </c>
      <c r="G76" s="268">
        <v>41681</v>
      </c>
      <c r="H76" s="268">
        <v>41745</v>
      </c>
      <c r="I76" s="282"/>
      <c r="J76" s="284"/>
      <c r="K76" s="282"/>
      <c r="L76" s="282"/>
      <c r="M76" s="284"/>
      <c r="N76" s="282"/>
      <c r="O76" s="282"/>
      <c r="P76" s="282"/>
      <c r="Q76" s="282"/>
      <c r="R76" s="282"/>
      <c r="S76" s="282"/>
      <c r="T76" s="282"/>
      <c r="U76" s="282"/>
      <c r="V76" s="282"/>
      <c r="W76" s="283"/>
      <c r="X76" s="283"/>
      <c r="Y76" s="265"/>
      <c r="Z76" s="265" t="s">
        <v>16</v>
      </c>
      <c r="AA76" s="265" t="s">
        <v>16</v>
      </c>
      <c r="AB76" s="265"/>
      <c r="AC76" s="265"/>
      <c r="AD76" s="265"/>
      <c r="AE76" s="265"/>
      <c r="AF76" s="265"/>
      <c r="AG76" s="265"/>
      <c r="AH76" s="265"/>
      <c r="AI76" s="265"/>
      <c r="AJ76" s="266"/>
    </row>
    <row r="77" spans="1:36" s="204" customFormat="1" ht="45" customHeight="1" x14ac:dyDescent="0.2">
      <c r="A77" s="314"/>
      <c r="B77" s="266" t="s">
        <v>1374</v>
      </c>
      <c r="C77" s="266"/>
      <c r="D77" s="266" t="s">
        <v>1126</v>
      </c>
      <c r="E77" s="266" t="s">
        <v>232</v>
      </c>
      <c r="F77" s="266" t="s">
        <v>1375</v>
      </c>
      <c r="G77" s="268">
        <v>41640</v>
      </c>
      <c r="H77" s="268">
        <v>44196</v>
      </c>
      <c r="I77" s="282"/>
      <c r="J77" s="284"/>
      <c r="K77" s="282"/>
      <c r="L77" s="282"/>
      <c r="M77" s="284"/>
      <c r="N77" s="282"/>
      <c r="O77" s="282"/>
      <c r="P77" s="282"/>
      <c r="Q77" s="282"/>
      <c r="R77" s="282"/>
      <c r="S77" s="282"/>
      <c r="T77" s="282"/>
      <c r="U77" s="282"/>
      <c r="V77" s="282"/>
      <c r="W77" s="283"/>
      <c r="X77" s="283"/>
      <c r="Y77" s="265" t="s">
        <v>16</v>
      </c>
      <c r="Z77" s="265" t="s">
        <v>16</v>
      </c>
      <c r="AA77" s="265" t="s">
        <v>16</v>
      </c>
      <c r="AB77" s="265" t="s">
        <v>16</v>
      </c>
      <c r="AC77" s="265" t="s">
        <v>16</v>
      </c>
      <c r="AD77" s="265" t="s">
        <v>16</v>
      </c>
      <c r="AE77" s="265" t="s">
        <v>16</v>
      </c>
      <c r="AF77" s="265" t="s">
        <v>16</v>
      </c>
      <c r="AG77" s="265" t="s">
        <v>16</v>
      </c>
      <c r="AH77" s="265" t="s">
        <v>16</v>
      </c>
      <c r="AI77" s="265" t="s">
        <v>16</v>
      </c>
      <c r="AJ77" s="266" t="s">
        <v>16</v>
      </c>
    </row>
    <row r="78" spans="1:36" s="204" customFormat="1" ht="45" customHeight="1" x14ac:dyDescent="0.2">
      <c r="A78" s="314"/>
      <c r="B78" s="266" t="s">
        <v>1376</v>
      </c>
      <c r="C78" s="266"/>
      <c r="D78" s="266" t="s">
        <v>1126</v>
      </c>
      <c r="E78" s="266" t="s">
        <v>232</v>
      </c>
      <c r="F78" s="266" t="s">
        <v>1377</v>
      </c>
      <c r="G78" s="268">
        <v>41640</v>
      </c>
      <c r="H78" s="268">
        <v>44196</v>
      </c>
      <c r="I78" s="279"/>
      <c r="J78" s="284"/>
      <c r="K78" s="279"/>
      <c r="L78" s="279"/>
      <c r="M78" s="284"/>
      <c r="N78" s="279"/>
      <c r="O78" s="279"/>
      <c r="P78" s="279"/>
      <c r="Q78" s="279"/>
      <c r="R78" s="279"/>
      <c r="S78" s="279"/>
      <c r="T78" s="279"/>
      <c r="U78" s="279"/>
      <c r="V78" s="279"/>
      <c r="W78" s="281"/>
      <c r="X78" s="281"/>
      <c r="Y78" s="265" t="s">
        <v>16</v>
      </c>
      <c r="Z78" s="265" t="s">
        <v>16</v>
      </c>
      <c r="AA78" s="265" t="s">
        <v>16</v>
      </c>
      <c r="AB78" s="265" t="s">
        <v>16</v>
      </c>
      <c r="AC78" s="265" t="s">
        <v>16</v>
      </c>
      <c r="AD78" s="265" t="s">
        <v>16</v>
      </c>
      <c r="AE78" s="265" t="s">
        <v>16</v>
      </c>
      <c r="AF78" s="265" t="s">
        <v>16</v>
      </c>
      <c r="AG78" s="265" t="s">
        <v>16</v>
      </c>
      <c r="AH78" s="265" t="s">
        <v>16</v>
      </c>
      <c r="AI78" s="265" t="s">
        <v>16</v>
      </c>
      <c r="AJ78" s="266" t="s">
        <v>16</v>
      </c>
    </row>
    <row r="79" spans="1:36" s="204" customFormat="1" ht="45" customHeight="1" x14ac:dyDescent="0.2">
      <c r="A79" s="314"/>
      <c r="B79" s="266" t="s">
        <v>1378</v>
      </c>
      <c r="C79" s="266"/>
      <c r="D79" s="266" t="s">
        <v>1126</v>
      </c>
      <c r="E79" s="266" t="s">
        <v>232</v>
      </c>
      <c r="F79" s="266" t="s">
        <v>1379</v>
      </c>
      <c r="G79" s="268">
        <v>41640</v>
      </c>
      <c r="H79" s="268">
        <v>44196</v>
      </c>
      <c r="I79" s="279">
        <f>J79+O79+T79</f>
        <v>68.894000000000005</v>
      </c>
      <c r="J79" s="284">
        <v>68.894000000000005</v>
      </c>
      <c r="K79" s="279"/>
      <c r="L79" s="279"/>
      <c r="M79" s="284">
        <v>68.894000000000005</v>
      </c>
      <c r="N79" s="279"/>
      <c r="O79" s="279">
        <v>0</v>
      </c>
      <c r="P79" s="279"/>
      <c r="Q79" s="279"/>
      <c r="R79" s="279"/>
      <c r="S79" s="279"/>
      <c r="T79" s="279">
        <v>0</v>
      </c>
      <c r="U79" s="279"/>
      <c r="V79" s="279"/>
      <c r="W79" s="281"/>
      <c r="X79" s="281"/>
      <c r="Y79" s="265"/>
      <c r="Z79" s="265" t="s">
        <v>16</v>
      </c>
      <c r="AA79" s="265"/>
      <c r="AB79" s="265"/>
      <c r="AC79" s="265"/>
      <c r="AD79" s="265" t="s">
        <v>16</v>
      </c>
      <c r="AE79" s="265"/>
      <c r="AF79" s="265"/>
      <c r="AG79" s="265"/>
      <c r="AH79" s="265" t="s">
        <v>16</v>
      </c>
      <c r="AI79" s="265"/>
      <c r="AJ79" s="266"/>
    </row>
    <row r="80" spans="1:36" s="204" customFormat="1" ht="45" customHeight="1" x14ac:dyDescent="0.2">
      <c r="A80" s="314"/>
      <c r="B80" s="266" t="s">
        <v>1380</v>
      </c>
      <c r="C80" s="266"/>
      <c r="D80" s="266" t="s">
        <v>1126</v>
      </c>
      <c r="E80" s="266" t="s">
        <v>232</v>
      </c>
      <c r="F80" s="266" t="s">
        <v>1381</v>
      </c>
      <c r="G80" s="268">
        <v>41640</v>
      </c>
      <c r="H80" s="268">
        <v>44196</v>
      </c>
      <c r="I80" s="282">
        <f>J80+O80+T80</f>
        <v>126.063</v>
      </c>
      <c r="J80" s="284">
        <v>126.063</v>
      </c>
      <c r="K80" s="282"/>
      <c r="L80" s="282"/>
      <c r="M80" s="284">
        <v>126.063</v>
      </c>
      <c r="N80" s="282"/>
      <c r="O80" s="282">
        <v>0</v>
      </c>
      <c r="P80" s="282"/>
      <c r="Q80" s="282"/>
      <c r="R80" s="282"/>
      <c r="S80" s="282"/>
      <c r="T80" s="282">
        <v>0</v>
      </c>
      <c r="U80" s="282"/>
      <c r="V80" s="282"/>
      <c r="W80" s="283"/>
      <c r="X80" s="283"/>
      <c r="Y80" s="265"/>
      <c r="Z80" s="265"/>
      <c r="AA80" s="265" t="s">
        <v>16</v>
      </c>
      <c r="AB80" s="265"/>
      <c r="AC80" s="265"/>
      <c r="AD80" s="265"/>
      <c r="AE80" s="265" t="s">
        <v>16</v>
      </c>
      <c r="AF80" s="265"/>
      <c r="AG80" s="265"/>
      <c r="AH80" s="265"/>
      <c r="AI80" s="265" t="s">
        <v>16</v>
      </c>
      <c r="AJ80" s="266"/>
    </row>
    <row r="81" spans="1:36" s="204" customFormat="1" ht="45" customHeight="1" x14ac:dyDescent="0.2">
      <c r="A81" s="314"/>
      <c r="B81" s="266" t="s">
        <v>1382</v>
      </c>
      <c r="C81" s="266"/>
      <c r="D81" s="266" t="s">
        <v>1383</v>
      </c>
      <c r="E81" s="266" t="s">
        <v>232</v>
      </c>
      <c r="F81" s="266" t="s">
        <v>1384</v>
      </c>
      <c r="G81" s="268">
        <v>41852</v>
      </c>
      <c r="H81" s="268">
        <v>41973</v>
      </c>
      <c r="I81" s="282">
        <f>J81+O81+T81</f>
        <v>7</v>
      </c>
      <c r="J81" s="284">
        <v>7</v>
      </c>
      <c r="K81" s="282"/>
      <c r="L81" s="282"/>
      <c r="M81" s="284">
        <v>7</v>
      </c>
      <c r="N81" s="282"/>
      <c r="O81" s="282">
        <v>0</v>
      </c>
      <c r="P81" s="282"/>
      <c r="Q81" s="282"/>
      <c r="R81" s="282"/>
      <c r="S81" s="282"/>
      <c r="T81" s="282">
        <v>0</v>
      </c>
      <c r="U81" s="282"/>
      <c r="V81" s="282"/>
      <c r="W81" s="283"/>
      <c r="X81" s="283"/>
      <c r="Y81" s="265"/>
      <c r="Z81" s="265"/>
      <c r="AA81" s="265" t="s">
        <v>16</v>
      </c>
      <c r="AB81" s="265" t="s">
        <v>16</v>
      </c>
      <c r="AC81" s="265"/>
      <c r="AD81" s="265"/>
      <c r="AE81" s="265"/>
      <c r="AF81" s="265"/>
      <c r="AG81" s="265"/>
      <c r="AH81" s="265"/>
      <c r="AI81" s="265"/>
      <c r="AJ81" s="266"/>
    </row>
    <row r="82" spans="1:36" ht="45" customHeight="1" x14ac:dyDescent="0.2">
      <c r="A82" s="315"/>
      <c r="B82" s="266" t="s">
        <v>1385</v>
      </c>
      <c r="C82" s="266"/>
      <c r="D82" s="266" t="s">
        <v>1383</v>
      </c>
      <c r="E82" s="266" t="s">
        <v>232</v>
      </c>
      <c r="F82" s="266" t="s">
        <v>1386</v>
      </c>
      <c r="G82" s="268">
        <v>41640</v>
      </c>
      <c r="H82" s="268">
        <v>44196</v>
      </c>
      <c r="I82" s="282"/>
      <c r="J82" s="284"/>
      <c r="K82" s="282"/>
      <c r="L82" s="282"/>
      <c r="M82" s="284"/>
      <c r="N82" s="282"/>
      <c r="O82" s="282"/>
      <c r="P82" s="282"/>
      <c r="Q82" s="282"/>
      <c r="R82" s="282"/>
      <c r="S82" s="282"/>
      <c r="T82" s="282"/>
      <c r="U82" s="282"/>
      <c r="V82" s="282"/>
      <c r="W82" s="283"/>
      <c r="X82" s="283"/>
      <c r="Y82" s="265"/>
      <c r="Z82" s="265"/>
      <c r="AA82" s="265" t="s">
        <v>16</v>
      </c>
      <c r="AB82" s="265" t="s">
        <v>16</v>
      </c>
      <c r="AC82" s="265" t="s">
        <v>16</v>
      </c>
      <c r="AD82" s="265"/>
      <c r="AE82" s="265"/>
      <c r="AF82" s="265" t="s">
        <v>16</v>
      </c>
      <c r="AG82" s="265" t="s">
        <v>16</v>
      </c>
      <c r="AH82" s="265" t="s">
        <v>16</v>
      </c>
      <c r="AI82" s="265"/>
      <c r="AJ82" s="266" t="s">
        <v>16</v>
      </c>
    </row>
    <row r="83" spans="1:36" ht="45" customHeight="1" x14ac:dyDescent="0.2">
      <c r="A83" s="314"/>
      <c r="B83" s="266" t="s">
        <v>1387</v>
      </c>
      <c r="C83" s="266"/>
      <c r="D83" s="266" t="s">
        <v>1126</v>
      </c>
      <c r="E83" s="266" t="s">
        <v>232</v>
      </c>
      <c r="F83" s="266" t="s">
        <v>1381</v>
      </c>
      <c r="G83" s="268">
        <v>41640</v>
      </c>
      <c r="H83" s="268">
        <v>44196</v>
      </c>
      <c r="I83" s="282"/>
      <c r="J83" s="284"/>
      <c r="K83" s="282"/>
      <c r="L83" s="282"/>
      <c r="M83" s="284"/>
      <c r="N83" s="282"/>
      <c r="O83" s="282"/>
      <c r="P83" s="282"/>
      <c r="Q83" s="282"/>
      <c r="R83" s="282"/>
      <c r="S83" s="282"/>
      <c r="T83" s="282"/>
      <c r="U83" s="282"/>
      <c r="V83" s="282"/>
      <c r="W83" s="283"/>
      <c r="X83" s="283"/>
      <c r="Y83" s="265"/>
      <c r="Z83" s="265" t="s">
        <v>16</v>
      </c>
      <c r="AA83" s="265" t="s">
        <v>16</v>
      </c>
      <c r="AB83" s="265"/>
      <c r="AC83" s="265"/>
      <c r="AD83" s="265" t="s">
        <v>16</v>
      </c>
      <c r="AE83" s="265" t="s">
        <v>16</v>
      </c>
      <c r="AF83" s="265"/>
      <c r="AG83" s="265"/>
      <c r="AH83" s="265" t="s">
        <v>16</v>
      </c>
      <c r="AI83" s="265" t="s">
        <v>16</v>
      </c>
      <c r="AJ83" s="266"/>
    </row>
    <row r="84" spans="1:36" ht="135.75" customHeight="1" x14ac:dyDescent="0.2">
      <c r="A84" s="274"/>
      <c r="B84" s="266" t="s">
        <v>1388</v>
      </c>
      <c r="C84" s="266"/>
      <c r="D84" s="266" t="s">
        <v>1126</v>
      </c>
      <c r="E84" s="266" t="s">
        <v>232</v>
      </c>
      <c r="F84" s="266" t="s">
        <v>1389</v>
      </c>
      <c r="G84" s="268">
        <v>41640</v>
      </c>
      <c r="H84" s="268">
        <v>42004</v>
      </c>
      <c r="I84" s="282"/>
      <c r="J84" s="284"/>
      <c r="K84" s="282"/>
      <c r="L84" s="282"/>
      <c r="M84" s="284"/>
      <c r="N84" s="282"/>
      <c r="O84" s="282"/>
      <c r="P84" s="282"/>
      <c r="Q84" s="282"/>
      <c r="R84" s="282"/>
      <c r="S84" s="282"/>
      <c r="T84" s="282"/>
      <c r="U84" s="282"/>
      <c r="V84" s="282"/>
      <c r="W84" s="283"/>
      <c r="X84" s="283"/>
      <c r="Y84" s="265" t="s">
        <v>16</v>
      </c>
      <c r="Z84" s="265" t="s">
        <v>16</v>
      </c>
      <c r="AA84" s="265" t="s">
        <v>16</v>
      </c>
      <c r="AB84" s="265" t="s">
        <v>16</v>
      </c>
      <c r="AC84" s="265" t="s">
        <v>16</v>
      </c>
      <c r="AD84" s="265" t="s">
        <v>16</v>
      </c>
      <c r="AE84" s="265" t="s">
        <v>16</v>
      </c>
      <c r="AF84" s="265" t="s">
        <v>16</v>
      </c>
      <c r="AG84" s="265" t="s">
        <v>16</v>
      </c>
      <c r="AH84" s="265" t="s">
        <v>16</v>
      </c>
      <c r="AI84" s="265" t="s">
        <v>16</v>
      </c>
      <c r="AJ84" s="266" t="s">
        <v>16</v>
      </c>
    </row>
    <row r="85" spans="1:36" ht="60" customHeight="1" x14ac:dyDescent="0.2">
      <c r="A85" s="269"/>
      <c r="B85" s="298" t="s">
        <v>1345</v>
      </c>
      <c r="C85" s="267"/>
      <c r="D85" s="267" t="s">
        <v>1126</v>
      </c>
      <c r="E85" s="267" t="s">
        <v>232</v>
      </c>
      <c r="F85" s="267" t="s">
        <v>1346</v>
      </c>
      <c r="G85" s="271">
        <v>41640</v>
      </c>
      <c r="H85" s="271">
        <v>44196</v>
      </c>
      <c r="I85" s="279">
        <f>J85+O85+T85</f>
        <v>158.25899999999999</v>
      </c>
      <c r="J85" s="280">
        <v>158.25899999999999</v>
      </c>
      <c r="K85" s="279"/>
      <c r="L85" s="279"/>
      <c r="M85" s="280">
        <v>158.25899999999999</v>
      </c>
      <c r="N85" s="279"/>
      <c r="O85" s="279">
        <v>0</v>
      </c>
      <c r="P85" s="279"/>
      <c r="Q85" s="279"/>
      <c r="R85" s="279"/>
      <c r="S85" s="279"/>
      <c r="T85" s="279">
        <v>0</v>
      </c>
      <c r="U85" s="279"/>
      <c r="V85" s="279"/>
      <c r="W85" s="279"/>
      <c r="X85" s="281"/>
      <c r="Y85" s="270" t="s">
        <v>16</v>
      </c>
      <c r="Z85" s="270" t="s">
        <v>16</v>
      </c>
      <c r="AA85" s="270" t="s">
        <v>16</v>
      </c>
      <c r="AB85" s="270" t="s">
        <v>16</v>
      </c>
      <c r="AC85" s="270" t="s">
        <v>16</v>
      </c>
      <c r="AD85" s="270" t="s">
        <v>16</v>
      </c>
      <c r="AE85" s="270" t="s">
        <v>16</v>
      </c>
      <c r="AF85" s="270" t="s">
        <v>16</v>
      </c>
      <c r="AG85" s="270" t="s">
        <v>16</v>
      </c>
      <c r="AH85" s="270" t="s">
        <v>16</v>
      </c>
      <c r="AI85" s="270" t="s">
        <v>16</v>
      </c>
      <c r="AJ85" s="267" t="s">
        <v>16</v>
      </c>
    </row>
    <row r="86" spans="1:36" ht="55.5" customHeight="1" x14ac:dyDescent="0.2">
      <c r="A86" s="269"/>
      <c r="B86" s="267" t="s">
        <v>1347</v>
      </c>
      <c r="C86" s="267"/>
      <c r="D86" s="267" t="s">
        <v>1126</v>
      </c>
      <c r="E86" s="267" t="s">
        <v>232</v>
      </c>
      <c r="F86" s="267" t="s">
        <v>1348</v>
      </c>
      <c r="G86" s="271">
        <v>41640</v>
      </c>
      <c r="H86" s="271">
        <v>44196</v>
      </c>
      <c r="I86" s="282"/>
      <c r="J86" s="280"/>
      <c r="K86" s="282"/>
      <c r="L86" s="282"/>
      <c r="M86" s="280"/>
      <c r="N86" s="282"/>
      <c r="O86" s="282"/>
      <c r="P86" s="282"/>
      <c r="Q86" s="282"/>
      <c r="R86" s="282"/>
      <c r="S86" s="282"/>
      <c r="T86" s="282"/>
      <c r="U86" s="282"/>
      <c r="V86" s="282"/>
      <c r="W86" s="283"/>
      <c r="X86" s="283"/>
      <c r="Y86" s="270"/>
      <c r="Z86" s="270"/>
      <c r="AA86" s="270"/>
      <c r="AB86" s="270" t="s">
        <v>16</v>
      </c>
      <c r="AC86" s="270"/>
      <c r="AD86" s="270"/>
      <c r="AE86" s="270"/>
      <c r="AF86" s="270" t="s">
        <v>16</v>
      </c>
      <c r="AG86" s="270"/>
      <c r="AH86" s="270"/>
      <c r="AI86" s="270"/>
      <c r="AJ86" s="267" t="s">
        <v>16</v>
      </c>
    </row>
    <row r="87" spans="1:36" ht="82.5" customHeight="1" x14ac:dyDescent="0.2">
      <c r="A87" s="269"/>
      <c r="B87" s="266" t="s">
        <v>1349</v>
      </c>
      <c r="C87" s="266"/>
      <c r="D87" s="266" t="s">
        <v>1126</v>
      </c>
      <c r="E87" s="266" t="s">
        <v>232</v>
      </c>
      <c r="F87" s="266" t="s">
        <v>1350</v>
      </c>
      <c r="G87" s="268">
        <v>41760</v>
      </c>
      <c r="H87" s="268">
        <v>44105</v>
      </c>
      <c r="I87" s="282"/>
      <c r="J87" s="284"/>
      <c r="K87" s="282"/>
      <c r="L87" s="282"/>
      <c r="M87" s="284"/>
      <c r="N87" s="282"/>
      <c r="O87" s="282"/>
      <c r="P87" s="282"/>
      <c r="Q87" s="282"/>
      <c r="R87" s="282"/>
      <c r="S87" s="282"/>
      <c r="T87" s="282"/>
      <c r="U87" s="282"/>
      <c r="V87" s="282"/>
      <c r="W87" s="283"/>
      <c r="X87" s="283"/>
      <c r="Y87" s="265"/>
      <c r="Z87" s="265" t="s">
        <v>16</v>
      </c>
      <c r="AA87" s="265" t="s">
        <v>16</v>
      </c>
      <c r="AB87" s="265"/>
      <c r="AC87" s="265"/>
      <c r="AD87" s="265" t="s">
        <v>16</v>
      </c>
      <c r="AE87" s="265" t="s">
        <v>16</v>
      </c>
      <c r="AF87" s="265"/>
      <c r="AG87" s="265"/>
      <c r="AH87" s="265" t="s">
        <v>16</v>
      </c>
      <c r="AI87" s="265" t="s">
        <v>16</v>
      </c>
      <c r="AJ87" s="266"/>
    </row>
    <row r="88" spans="1:36" ht="95.25" customHeight="1" x14ac:dyDescent="0.2">
      <c r="A88" s="269"/>
      <c r="B88" s="266" t="s">
        <v>1351</v>
      </c>
      <c r="C88" s="266">
        <v>2</v>
      </c>
      <c r="D88" s="266"/>
      <c r="E88" s="266"/>
      <c r="F88" s="266"/>
      <c r="G88" s="265"/>
      <c r="H88" s="268">
        <v>41913</v>
      </c>
      <c r="I88" s="282"/>
      <c r="J88" s="284"/>
      <c r="K88" s="282"/>
      <c r="L88" s="282"/>
      <c r="M88" s="284"/>
      <c r="N88" s="282"/>
      <c r="O88" s="282"/>
      <c r="P88" s="282"/>
      <c r="Q88" s="282"/>
      <c r="R88" s="282"/>
      <c r="S88" s="282"/>
      <c r="T88" s="282"/>
      <c r="U88" s="282"/>
      <c r="V88" s="282"/>
      <c r="W88" s="283"/>
      <c r="X88" s="283"/>
      <c r="Y88" s="265"/>
      <c r="Z88" s="265"/>
      <c r="AA88" s="265"/>
      <c r="AB88" s="265"/>
      <c r="AC88" s="265"/>
      <c r="AD88" s="265"/>
      <c r="AE88" s="265"/>
      <c r="AF88" s="265"/>
      <c r="AG88" s="265"/>
      <c r="AH88" s="265"/>
      <c r="AI88" s="265"/>
      <c r="AJ88" s="266"/>
    </row>
    <row r="89" spans="1:36" ht="90.75" customHeight="1" x14ac:dyDescent="0.2">
      <c r="A89" s="269"/>
      <c r="B89" s="266" t="s">
        <v>1352</v>
      </c>
      <c r="C89" s="266"/>
      <c r="D89" s="266" t="s">
        <v>1126</v>
      </c>
      <c r="E89" s="266" t="s">
        <v>232</v>
      </c>
      <c r="F89" s="266" t="s">
        <v>1353</v>
      </c>
      <c r="G89" s="268">
        <v>41640</v>
      </c>
      <c r="H89" s="268">
        <v>44196</v>
      </c>
      <c r="I89" s="282"/>
      <c r="J89" s="284"/>
      <c r="K89" s="282"/>
      <c r="L89" s="282"/>
      <c r="M89" s="284"/>
      <c r="N89" s="282"/>
      <c r="O89" s="282"/>
      <c r="P89" s="282"/>
      <c r="Q89" s="282"/>
      <c r="R89" s="282"/>
      <c r="S89" s="282"/>
      <c r="T89" s="282"/>
      <c r="U89" s="282"/>
      <c r="V89" s="282"/>
      <c r="W89" s="283"/>
      <c r="X89" s="283"/>
      <c r="Y89" s="265" t="s">
        <v>16</v>
      </c>
      <c r="Z89" s="265" t="s">
        <v>16</v>
      </c>
      <c r="AA89" s="265" t="s">
        <v>16</v>
      </c>
      <c r="AB89" s="265" t="s">
        <v>16</v>
      </c>
      <c r="AC89" s="265" t="s">
        <v>16</v>
      </c>
      <c r="AD89" s="265" t="s">
        <v>16</v>
      </c>
      <c r="AE89" s="265" t="s">
        <v>16</v>
      </c>
      <c r="AF89" s="265" t="s">
        <v>16</v>
      </c>
      <c r="AG89" s="265" t="s">
        <v>16</v>
      </c>
      <c r="AH89" s="265" t="s">
        <v>16</v>
      </c>
      <c r="AI89" s="265" t="s">
        <v>16</v>
      </c>
      <c r="AJ89" s="266" t="s">
        <v>16</v>
      </c>
    </row>
    <row r="90" spans="1:36" ht="63.75" customHeight="1" x14ac:dyDescent="0.2">
      <c r="A90" s="269"/>
      <c r="B90" s="266" t="s">
        <v>1354</v>
      </c>
      <c r="C90" s="266"/>
      <c r="D90" s="266" t="s">
        <v>1126</v>
      </c>
      <c r="E90" s="266" t="s">
        <v>232</v>
      </c>
      <c r="F90" s="266" t="s">
        <v>1353</v>
      </c>
      <c r="G90" s="268">
        <v>41640</v>
      </c>
      <c r="H90" s="268">
        <v>44196</v>
      </c>
      <c r="I90" s="282">
        <f>J90+O90+T90</f>
        <v>98.096999999999994</v>
      </c>
      <c r="J90" s="284">
        <v>98.096999999999994</v>
      </c>
      <c r="K90" s="282"/>
      <c r="L90" s="282"/>
      <c r="M90" s="284">
        <v>98.096999999999994</v>
      </c>
      <c r="N90" s="282"/>
      <c r="O90" s="282">
        <v>0</v>
      </c>
      <c r="P90" s="282"/>
      <c r="Q90" s="282"/>
      <c r="R90" s="282"/>
      <c r="S90" s="282"/>
      <c r="T90" s="282">
        <v>0</v>
      </c>
      <c r="U90" s="282"/>
      <c r="V90" s="282"/>
      <c r="W90" s="283"/>
      <c r="X90" s="283"/>
      <c r="Y90" s="265" t="s">
        <v>16</v>
      </c>
      <c r="Z90" s="265" t="s">
        <v>16</v>
      </c>
      <c r="AA90" s="265" t="s">
        <v>16</v>
      </c>
      <c r="AB90" s="265" t="s">
        <v>16</v>
      </c>
      <c r="AC90" s="265" t="s">
        <v>16</v>
      </c>
      <c r="AD90" s="265" t="s">
        <v>16</v>
      </c>
      <c r="AE90" s="265" t="s">
        <v>16</v>
      </c>
      <c r="AF90" s="265" t="s">
        <v>16</v>
      </c>
      <c r="AG90" s="265" t="s">
        <v>16</v>
      </c>
      <c r="AH90" s="265" t="s">
        <v>16</v>
      </c>
      <c r="AI90" s="265" t="s">
        <v>16</v>
      </c>
      <c r="AJ90" s="266" t="s">
        <v>16</v>
      </c>
    </row>
    <row r="91" spans="1:36" ht="96.75" customHeight="1" x14ac:dyDescent="0.2">
      <c r="A91" s="269"/>
      <c r="B91" s="266" t="s">
        <v>1355</v>
      </c>
      <c r="C91" s="266"/>
      <c r="D91" s="266" t="s">
        <v>1126</v>
      </c>
      <c r="E91" s="266" t="s">
        <v>232</v>
      </c>
      <c r="F91" s="266" t="s">
        <v>1356</v>
      </c>
      <c r="G91" s="268">
        <v>41640</v>
      </c>
      <c r="H91" s="268">
        <v>44196</v>
      </c>
      <c r="I91" s="282">
        <f>J91+O91+T91</f>
        <v>60.161999999999999</v>
      </c>
      <c r="J91" s="284">
        <v>60.161999999999999</v>
      </c>
      <c r="K91" s="282"/>
      <c r="L91" s="282"/>
      <c r="M91" s="284">
        <v>60.161999999999999</v>
      </c>
      <c r="N91" s="282"/>
      <c r="O91" s="282">
        <v>0</v>
      </c>
      <c r="P91" s="282"/>
      <c r="Q91" s="282"/>
      <c r="R91" s="282"/>
      <c r="S91" s="282"/>
      <c r="T91" s="282">
        <v>0</v>
      </c>
      <c r="U91" s="282"/>
      <c r="V91" s="282"/>
      <c r="W91" s="283"/>
      <c r="X91" s="283"/>
      <c r="Y91" s="265" t="s">
        <v>16</v>
      </c>
      <c r="Z91" s="265" t="s">
        <v>16</v>
      </c>
      <c r="AA91" s="265" t="s">
        <v>16</v>
      </c>
      <c r="AB91" s="265" t="s">
        <v>16</v>
      </c>
      <c r="AC91" s="265" t="s">
        <v>16</v>
      </c>
      <c r="AD91" s="265" t="s">
        <v>16</v>
      </c>
      <c r="AE91" s="265" t="s">
        <v>16</v>
      </c>
      <c r="AF91" s="265" t="s">
        <v>16</v>
      </c>
      <c r="AG91" s="265" t="s">
        <v>16</v>
      </c>
      <c r="AH91" s="265" t="s">
        <v>16</v>
      </c>
      <c r="AI91" s="265" t="s">
        <v>16</v>
      </c>
      <c r="AJ91" s="266" t="s">
        <v>16</v>
      </c>
    </row>
    <row r="92" spans="1:36" ht="154.5" customHeight="1" x14ac:dyDescent="0.2">
      <c r="A92" s="269"/>
      <c r="B92" s="266" t="s">
        <v>1357</v>
      </c>
      <c r="C92" s="266"/>
      <c r="D92" s="266" t="s">
        <v>1126</v>
      </c>
      <c r="E92" s="266" t="s">
        <v>232</v>
      </c>
      <c r="F92" s="266" t="s">
        <v>1358</v>
      </c>
      <c r="G92" s="268">
        <v>41640</v>
      </c>
      <c r="H92" s="268">
        <v>44196</v>
      </c>
      <c r="I92" s="282"/>
      <c r="J92" s="284"/>
      <c r="K92" s="282"/>
      <c r="L92" s="282"/>
      <c r="M92" s="284"/>
      <c r="N92" s="282"/>
      <c r="O92" s="282"/>
      <c r="P92" s="282"/>
      <c r="Q92" s="282"/>
      <c r="R92" s="282"/>
      <c r="S92" s="282"/>
      <c r="T92" s="282"/>
      <c r="U92" s="282"/>
      <c r="V92" s="282"/>
      <c r="W92" s="283"/>
      <c r="X92" s="283"/>
      <c r="Y92" s="265" t="s">
        <v>16</v>
      </c>
      <c r="Z92" s="265" t="s">
        <v>16</v>
      </c>
      <c r="AA92" s="265" t="s">
        <v>16</v>
      </c>
      <c r="AB92" s="265" t="s">
        <v>16</v>
      </c>
      <c r="AC92" s="265" t="s">
        <v>16</v>
      </c>
      <c r="AD92" s="265" t="s">
        <v>16</v>
      </c>
      <c r="AE92" s="265" t="s">
        <v>16</v>
      </c>
      <c r="AF92" s="265" t="s">
        <v>16</v>
      </c>
      <c r="AG92" s="265" t="s">
        <v>16</v>
      </c>
      <c r="AH92" s="265" t="s">
        <v>16</v>
      </c>
      <c r="AI92" s="265" t="s">
        <v>16</v>
      </c>
      <c r="AJ92" s="266" t="s">
        <v>16</v>
      </c>
    </row>
    <row r="93" spans="1:36" ht="35.25" customHeight="1" x14ac:dyDescent="0.2">
      <c r="B93" s="276" t="s">
        <v>1317</v>
      </c>
      <c r="C93" s="204"/>
      <c r="D93" s="204"/>
      <c r="E93" s="204"/>
      <c r="F93" s="204"/>
      <c r="G93" s="204"/>
      <c r="H93" s="204"/>
      <c r="I93" s="312">
        <f t="shared" ref="I93:X93" si="5">I57+I62+I40+I85+I53+I72</f>
        <v>31897.299999999996</v>
      </c>
      <c r="J93" s="312">
        <f t="shared" si="5"/>
        <v>31897.299999999996</v>
      </c>
      <c r="K93" s="312">
        <f t="shared" si="5"/>
        <v>0</v>
      </c>
      <c r="L93" s="312">
        <f t="shared" si="5"/>
        <v>0</v>
      </c>
      <c r="M93" s="312">
        <f t="shared" si="5"/>
        <v>31897.299999999996</v>
      </c>
      <c r="N93" s="312">
        <f t="shared" si="5"/>
        <v>0</v>
      </c>
      <c r="O93" s="312">
        <f t="shared" si="5"/>
        <v>0</v>
      </c>
      <c r="P93" s="312">
        <f t="shared" si="5"/>
        <v>0</v>
      </c>
      <c r="Q93" s="312">
        <f t="shared" si="5"/>
        <v>0</v>
      </c>
      <c r="R93" s="312">
        <f t="shared" si="5"/>
        <v>0</v>
      </c>
      <c r="S93" s="312">
        <f t="shared" si="5"/>
        <v>0</v>
      </c>
      <c r="T93" s="312">
        <f t="shared" si="5"/>
        <v>0</v>
      </c>
      <c r="U93" s="312">
        <f t="shared" si="5"/>
        <v>0</v>
      </c>
      <c r="V93" s="312">
        <f t="shared" si="5"/>
        <v>0</v>
      </c>
      <c r="W93" s="312">
        <f t="shared" si="5"/>
        <v>0</v>
      </c>
      <c r="X93" s="312">
        <f t="shared" si="5"/>
        <v>0</v>
      </c>
      <c r="Y93" s="204"/>
      <c r="Z93" s="204"/>
      <c r="AA93" s="204"/>
      <c r="AB93" s="204"/>
      <c r="AC93" s="204"/>
      <c r="AD93" s="204"/>
      <c r="AE93" s="204"/>
      <c r="AF93" s="204"/>
      <c r="AG93" s="204"/>
      <c r="AH93" s="204"/>
      <c r="AI93" s="204"/>
      <c r="AJ93" s="204"/>
    </row>
    <row r="94" spans="1:36" ht="43.5" customHeight="1" x14ac:dyDescent="0.2">
      <c r="B94" s="277" t="s">
        <v>1318</v>
      </c>
      <c r="C94" s="204"/>
      <c r="D94" s="204"/>
      <c r="E94" s="204"/>
      <c r="F94" s="204"/>
      <c r="G94" s="204"/>
      <c r="H94" s="204"/>
      <c r="I94" s="312">
        <f t="shared" ref="I94:X94" si="6">I37+I93</f>
        <v>38595.599999999999</v>
      </c>
      <c r="J94" s="313">
        <f t="shared" si="6"/>
        <v>34139.599999999999</v>
      </c>
      <c r="K94" s="313">
        <f t="shared" si="6"/>
        <v>0</v>
      </c>
      <c r="L94" s="313">
        <f t="shared" si="6"/>
        <v>119.3</v>
      </c>
      <c r="M94" s="313">
        <f t="shared" si="6"/>
        <v>34020.299999999996</v>
      </c>
      <c r="N94" s="313">
        <f t="shared" si="6"/>
        <v>0</v>
      </c>
      <c r="O94" s="313">
        <f t="shared" si="6"/>
        <v>2194</v>
      </c>
      <c r="P94" s="313">
        <f t="shared" si="6"/>
        <v>0</v>
      </c>
      <c r="Q94" s="313">
        <f t="shared" si="6"/>
        <v>119.3</v>
      </c>
      <c r="R94" s="313">
        <f t="shared" si="6"/>
        <v>2074.6999999999998</v>
      </c>
      <c r="S94" s="313">
        <f t="shared" si="6"/>
        <v>0</v>
      </c>
      <c r="T94" s="313">
        <f t="shared" si="6"/>
        <v>2262</v>
      </c>
      <c r="U94" s="313">
        <f t="shared" si="6"/>
        <v>0</v>
      </c>
      <c r="V94" s="313">
        <f t="shared" si="6"/>
        <v>119.3</v>
      </c>
      <c r="W94" s="313">
        <f t="shared" si="6"/>
        <v>2142.6999999999998</v>
      </c>
      <c r="X94" s="313">
        <f t="shared" si="6"/>
        <v>0</v>
      </c>
      <c r="Y94" s="204"/>
      <c r="Z94" s="204"/>
      <c r="AA94" s="204"/>
      <c r="AB94" s="204"/>
      <c r="AC94" s="204"/>
      <c r="AD94" s="204"/>
      <c r="AE94" s="204"/>
      <c r="AF94" s="204"/>
      <c r="AG94" s="204"/>
      <c r="AH94" s="204"/>
      <c r="AI94" s="204"/>
      <c r="AJ94" s="204"/>
    </row>
    <row r="95" spans="1:36" x14ac:dyDescent="0.2">
      <c r="B95" s="249"/>
    </row>
  </sheetData>
  <mergeCells count="47">
    <mergeCell ref="B38:AJ38"/>
    <mergeCell ref="B39:AJ39"/>
    <mergeCell ref="I8:I9"/>
    <mergeCell ref="O8:S8"/>
    <mergeCell ref="AA1:AJ1"/>
    <mergeCell ref="AA2:AJ2"/>
    <mergeCell ref="AA3:AJ3"/>
    <mergeCell ref="AA4:AJ4"/>
    <mergeCell ref="A5:AJ5"/>
    <mergeCell ref="J8:N8"/>
    <mergeCell ref="A6:A9"/>
    <mergeCell ref="B6:B9"/>
    <mergeCell ref="C6:C9"/>
    <mergeCell ref="D6:D9"/>
    <mergeCell ref="E6:E9"/>
    <mergeCell ref="K60:K61"/>
    <mergeCell ref="G36:H36"/>
    <mergeCell ref="T8:X8"/>
    <mergeCell ref="A11:AJ11"/>
    <mergeCell ref="A12:AJ12"/>
    <mergeCell ref="A23:AJ23"/>
    <mergeCell ref="G24:H24"/>
    <mergeCell ref="F6:F9"/>
    <mergeCell ref="G6:G9"/>
    <mergeCell ref="H6:H9"/>
    <mergeCell ref="I6:X7"/>
    <mergeCell ref="Y6:AJ6"/>
    <mergeCell ref="Y7:AB8"/>
    <mergeCell ref="AC7:AF8"/>
    <mergeCell ref="AG7:AJ8"/>
    <mergeCell ref="A52:AJ52"/>
    <mergeCell ref="L60:L61"/>
    <mergeCell ref="A71:AJ71"/>
    <mergeCell ref="M60:M61"/>
    <mergeCell ref="N60:N61"/>
    <mergeCell ref="O60:O61"/>
    <mergeCell ref="P60:P61"/>
    <mergeCell ref="Q60:Q61"/>
    <mergeCell ref="W60:W61"/>
    <mergeCell ref="X60:X61"/>
    <mergeCell ref="R60:R61"/>
    <mergeCell ref="S60:S61"/>
    <mergeCell ref="T60:T61"/>
    <mergeCell ref="U60:U61"/>
    <mergeCell ref="V60:V61"/>
    <mergeCell ref="I60:I61"/>
    <mergeCell ref="J60:J61"/>
  </mergeCells>
  <pageMargins left="0.39" right="0.33" top="0.63" bottom="0.5" header="0.3" footer="0.3"/>
  <pageSetup paperSize="9" scale="33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3"/>
  <sheetViews>
    <sheetView view="pageBreakPreview" zoomScale="70" zoomScaleSheetLayoutView="70" workbookViewId="0">
      <selection activeCell="D6" sqref="D6:D10"/>
    </sheetView>
  </sheetViews>
  <sheetFormatPr defaultRowHeight="12.75" x14ac:dyDescent="0.25"/>
  <cols>
    <col min="1" max="1" width="11" style="10" customWidth="1"/>
    <col min="2" max="2" width="46" style="10" customWidth="1"/>
    <col min="3" max="3" width="9.28515625" style="10" bestFit="1" customWidth="1"/>
    <col min="4" max="4" width="25.7109375" style="10" customWidth="1"/>
    <col min="5" max="5" width="19" style="10" customWidth="1"/>
    <col min="6" max="6" width="16.42578125" style="10" customWidth="1"/>
    <col min="7" max="7" width="10.5703125" style="10" customWidth="1"/>
    <col min="8" max="8" width="11.28515625" style="10" bestFit="1" customWidth="1"/>
    <col min="9" max="9" width="9.28515625" style="10" bestFit="1" customWidth="1"/>
    <col min="10" max="24" width="9.28515625" style="10" customWidth="1"/>
    <col min="25" max="25" width="4.42578125" style="10" customWidth="1"/>
    <col min="26" max="26" width="5" style="10" customWidth="1"/>
    <col min="27" max="27" width="4.140625" style="10" customWidth="1"/>
    <col min="28" max="28" width="4.5703125" style="10" customWidth="1"/>
    <col min="29" max="30" width="4.28515625" style="10" customWidth="1"/>
    <col min="31" max="31" width="4.7109375" style="10" customWidth="1"/>
    <col min="32" max="32" width="3.5703125" style="10" customWidth="1"/>
    <col min="33" max="33" width="3.140625" style="10" customWidth="1"/>
    <col min="34" max="34" width="3.5703125" style="10" customWidth="1"/>
    <col min="35" max="35" width="3.42578125" style="10" customWidth="1"/>
    <col min="36" max="36" width="4.140625" style="10" customWidth="1"/>
    <col min="37" max="16384" width="9.140625" style="10"/>
  </cols>
  <sheetData>
    <row r="1" spans="1:37" s="34" customFormat="1" ht="15.75" x14ac:dyDescent="0.25">
      <c r="Z1" s="475"/>
      <c r="AA1" s="475"/>
      <c r="AB1" s="475"/>
      <c r="AC1" s="475"/>
      <c r="AD1" s="475"/>
      <c r="AE1" s="475"/>
      <c r="AF1" s="475"/>
      <c r="AG1" s="475"/>
      <c r="AH1" s="475"/>
      <c r="AI1" s="475"/>
      <c r="AJ1" s="475"/>
    </row>
    <row r="2" spans="1:37" s="34" customFormat="1" ht="15.75" x14ac:dyDescent="0.25">
      <c r="Z2" s="475"/>
      <c r="AA2" s="475"/>
      <c r="AB2" s="475"/>
      <c r="AC2" s="475"/>
      <c r="AD2" s="475"/>
      <c r="AE2" s="475"/>
      <c r="AF2" s="475"/>
      <c r="AG2" s="475"/>
      <c r="AH2" s="475"/>
      <c r="AI2" s="475"/>
      <c r="AJ2" s="475"/>
    </row>
    <row r="3" spans="1:37" s="34" customFormat="1" ht="15.75" x14ac:dyDescent="0.25">
      <c r="Z3" s="475"/>
      <c r="AA3" s="475"/>
      <c r="AB3" s="475"/>
      <c r="AC3" s="475"/>
      <c r="AD3" s="475"/>
      <c r="AE3" s="475"/>
      <c r="AF3" s="475"/>
      <c r="AG3" s="475"/>
      <c r="AH3" s="475"/>
      <c r="AI3" s="475"/>
      <c r="AJ3" s="475"/>
    </row>
    <row r="5" spans="1:37" ht="33" customHeight="1" x14ac:dyDescent="0.25">
      <c r="A5" s="476" t="s">
        <v>1042</v>
      </c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  <c r="O5" s="477"/>
      <c r="P5" s="477"/>
      <c r="Q5" s="477"/>
      <c r="R5" s="477"/>
      <c r="S5" s="477"/>
      <c r="T5" s="477"/>
      <c r="U5" s="477"/>
      <c r="V5" s="477"/>
      <c r="W5" s="477"/>
      <c r="X5" s="477"/>
      <c r="Y5" s="477"/>
      <c r="Z5" s="477"/>
      <c r="AA5" s="477"/>
      <c r="AB5" s="477"/>
      <c r="AC5" s="477"/>
      <c r="AD5" s="477"/>
      <c r="AE5" s="477"/>
      <c r="AF5" s="477"/>
      <c r="AG5" s="477"/>
      <c r="AH5" s="477"/>
      <c r="AI5" s="477"/>
      <c r="AJ5" s="478"/>
      <c r="AK5" s="155"/>
    </row>
    <row r="6" spans="1:37" s="37" customFormat="1" ht="51" customHeight="1" x14ac:dyDescent="0.25">
      <c r="A6" s="452" t="s">
        <v>0</v>
      </c>
      <c r="B6" s="452" t="s">
        <v>1043</v>
      </c>
      <c r="C6" s="452" t="s">
        <v>1044</v>
      </c>
      <c r="D6" s="452" t="s">
        <v>1045</v>
      </c>
      <c r="E6" s="452" t="s">
        <v>1046</v>
      </c>
      <c r="F6" s="452" t="s">
        <v>5</v>
      </c>
      <c r="G6" s="452" t="s">
        <v>6</v>
      </c>
      <c r="H6" s="452" t="s">
        <v>7</v>
      </c>
      <c r="I6" s="454" t="s">
        <v>8</v>
      </c>
      <c r="J6" s="454"/>
      <c r="K6" s="454"/>
      <c r="L6" s="454"/>
      <c r="M6" s="454"/>
      <c r="N6" s="454"/>
      <c r="O6" s="454"/>
      <c r="P6" s="454"/>
      <c r="Q6" s="454"/>
      <c r="R6" s="454"/>
      <c r="S6" s="454"/>
      <c r="T6" s="454"/>
      <c r="U6" s="454"/>
      <c r="V6" s="454"/>
      <c r="W6" s="454"/>
      <c r="X6" s="454"/>
      <c r="Y6" s="455" t="s">
        <v>9</v>
      </c>
      <c r="Z6" s="456"/>
      <c r="AA6" s="456"/>
      <c r="AB6" s="456"/>
      <c r="AC6" s="456"/>
      <c r="AD6" s="456"/>
      <c r="AE6" s="456"/>
      <c r="AF6" s="456"/>
      <c r="AG6" s="456"/>
      <c r="AH6" s="456"/>
      <c r="AI6" s="456"/>
      <c r="AJ6" s="457"/>
      <c r="AK6" s="36"/>
    </row>
    <row r="7" spans="1:37" s="37" customFormat="1" ht="7.5" customHeight="1" x14ac:dyDescent="0.25">
      <c r="A7" s="453"/>
      <c r="B7" s="453"/>
      <c r="C7" s="453"/>
      <c r="D7" s="453"/>
      <c r="E7" s="453"/>
      <c r="F7" s="453"/>
      <c r="G7" s="453"/>
      <c r="H7" s="453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  <c r="U7" s="454"/>
      <c r="V7" s="454"/>
      <c r="W7" s="454"/>
      <c r="X7" s="454"/>
      <c r="Y7" s="458"/>
      <c r="Z7" s="459"/>
      <c r="AA7" s="459"/>
      <c r="AB7" s="459"/>
      <c r="AC7" s="459"/>
      <c r="AD7" s="459"/>
      <c r="AE7" s="459"/>
      <c r="AF7" s="459"/>
      <c r="AG7" s="459"/>
      <c r="AH7" s="459"/>
      <c r="AI7" s="459"/>
      <c r="AJ7" s="460"/>
      <c r="AK7" s="36"/>
    </row>
    <row r="8" spans="1:37" ht="24" customHeight="1" x14ac:dyDescent="0.25">
      <c r="A8" s="453"/>
      <c r="B8" s="453"/>
      <c r="C8" s="453"/>
      <c r="D8" s="453"/>
      <c r="E8" s="453"/>
      <c r="F8" s="453"/>
      <c r="G8" s="453"/>
      <c r="H8" s="453"/>
      <c r="I8" s="461" t="s">
        <v>13</v>
      </c>
      <c r="J8" s="461"/>
      <c r="K8" s="479" t="s">
        <v>1124</v>
      </c>
      <c r="L8" s="480"/>
      <c r="M8" s="480"/>
      <c r="N8" s="481"/>
      <c r="O8" s="461"/>
      <c r="P8" s="464" t="s">
        <v>1047</v>
      </c>
      <c r="Q8" s="465"/>
      <c r="R8" s="465"/>
      <c r="S8" s="466"/>
      <c r="T8" s="486"/>
      <c r="U8" s="439" t="s">
        <v>1048</v>
      </c>
      <c r="V8" s="470"/>
      <c r="W8" s="470"/>
      <c r="X8" s="471"/>
      <c r="Y8" s="464" t="s">
        <v>1124</v>
      </c>
      <c r="Z8" s="465"/>
      <c r="AA8" s="465"/>
      <c r="AB8" s="466"/>
      <c r="AC8" s="439" t="s">
        <v>1047</v>
      </c>
      <c r="AD8" s="470"/>
      <c r="AE8" s="470"/>
      <c r="AF8" s="471"/>
      <c r="AG8" s="439" t="s">
        <v>1048</v>
      </c>
      <c r="AH8" s="440"/>
      <c r="AI8" s="440"/>
      <c r="AJ8" s="441"/>
      <c r="AK8" s="7"/>
    </row>
    <row r="9" spans="1:37" ht="12.75" customHeight="1" x14ac:dyDescent="0.25">
      <c r="A9" s="453"/>
      <c r="B9" s="453"/>
      <c r="C9" s="453"/>
      <c r="D9" s="453"/>
      <c r="E9" s="453"/>
      <c r="F9" s="453"/>
      <c r="G9" s="453"/>
      <c r="H9" s="453"/>
      <c r="I9" s="462"/>
      <c r="J9" s="485"/>
      <c r="K9" s="482"/>
      <c r="L9" s="483"/>
      <c r="M9" s="483"/>
      <c r="N9" s="484"/>
      <c r="O9" s="485"/>
      <c r="P9" s="467"/>
      <c r="Q9" s="468"/>
      <c r="R9" s="468"/>
      <c r="S9" s="469"/>
      <c r="T9" s="487"/>
      <c r="U9" s="472"/>
      <c r="V9" s="473"/>
      <c r="W9" s="473"/>
      <c r="X9" s="474"/>
      <c r="Y9" s="467"/>
      <c r="Z9" s="468"/>
      <c r="AA9" s="468"/>
      <c r="AB9" s="469"/>
      <c r="AC9" s="472"/>
      <c r="AD9" s="473"/>
      <c r="AE9" s="473"/>
      <c r="AF9" s="474"/>
      <c r="AG9" s="442"/>
      <c r="AH9" s="443"/>
      <c r="AI9" s="443"/>
      <c r="AJ9" s="444"/>
      <c r="AK9" s="7"/>
    </row>
    <row r="10" spans="1:37" ht="51" x14ac:dyDescent="0.25">
      <c r="A10" s="435"/>
      <c r="B10" s="435"/>
      <c r="C10" s="435"/>
      <c r="D10" s="435"/>
      <c r="E10" s="435"/>
      <c r="F10" s="435"/>
      <c r="G10" s="435"/>
      <c r="H10" s="435"/>
      <c r="I10" s="463"/>
      <c r="J10" s="213" t="s">
        <v>1140</v>
      </c>
      <c r="K10" s="207" t="s">
        <v>1038</v>
      </c>
      <c r="L10" s="207" t="s">
        <v>1037</v>
      </c>
      <c r="M10" s="207" t="s">
        <v>1049</v>
      </c>
      <c r="N10" s="207" t="s">
        <v>1035</v>
      </c>
      <c r="O10" s="207" t="s">
        <v>1140</v>
      </c>
      <c r="P10" s="207" t="s">
        <v>1038</v>
      </c>
      <c r="Q10" s="207" t="s">
        <v>1037</v>
      </c>
      <c r="R10" s="207" t="s">
        <v>1049</v>
      </c>
      <c r="S10" s="207" t="s">
        <v>1035</v>
      </c>
      <c r="T10" s="207" t="s">
        <v>1140</v>
      </c>
      <c r="U10" s="207" t="s">
        <v>1038</v>
      </c>
      <c r="V10" s="207" t="s">
        <v>1037</v>
      </c>
      <c r="W10" s="207" t="s">
        <v>1049</v>
      </c>
      <c r="X10" s="207" t="s">
        <v>1035</v>
      </c>
      <c r="Y10" s="156">
        <v>1</v>
      </c>
      <c r="Z10" s="156">
        <v>2</v>
      </c>
      <c r="AA10" s="156">
        <v>3</v>
      </c>
      <c r="AB10" s="156">
        <v>4</v>
      </c>
      <c r="AC10" s="156">
        <v>1</v>
      </c>
      <c r="AD10" s="156">
        <v>2</v>
      </c>
      <c r="AE10" s="156">
        <v>3</v>
      </c>
      <c r="AF10" s="156">
        <v>4</v>
      </c>
      <c r="AG10" s="156">
        <v>1</v>
      </c>
      <c r="AH10" s="156">
        <v>2</v>
      </c>
      <c r="AI10" s="156">
        <v>3</v>
      </c>
      <c r="AJ10" s="156">
        <v>4</v>
      </c>
      <c r="AK10" s="7"/>
    </row>
    <row r="11" spans="1:37" s="161" customFormat="1" x14ac:dyDescent="0.25">
      <c r="A11" s="159">
        <v>1</v>
      </c>
      <c r="B11" s="159">
        <v>2</v>
      </c>
      <c r="C11" s="156">
        <v>3</v>
      </c>
      <c r="D11" s="159">
        <v>4</v>
      </c>
      <c r="E11" s="159">
        <v>5</v>
      </c>
      <c r="F11" s="156">
        <v>6</v>
      </c>
      <c r="G11" s="159">
        <v>7</v>
      </c>
      <c r="H11" s="159">
        <v>8</v>
      </c>
      <c r="I11" s="156">
        <v>9</v>
      </c>
      <c r="J11" s="207"/>
      <c r="K11" s="207"/>
      <c r="L11" s="207"/>
      <c r="M11" s="207"/>
      <c r="N11" s="207"/>
      <c r="O11" s="207"/>
      <c r="P11" s="156">
        <v>10</v>
      </c>
      <c r="Q11" s="156">
        <v>11</v>
      </c>
      <c r="R11" s="156">
        <v>12</v>
      </c>
      <c r="S11" s="156">
        <v>13</v>
      </c>
      <c r="T11" s="207"/>
      <c r="U11" s="156">
        <v>14</v>
      </c>
      <c r="V11" s="156">
        <v>15</v>
      </c>
      <c r="W11" s="156">
        <v>16</v>
      </c>
      <c r="X11" s="156">
        <v>17</v>
      </c>
      <c r="Y11" s="159">
        <v>22</v>
      </c>
      <c r="Z11" s="159">
        <v>23</v>
      </c>
      <c r="AA11" s="156">
        <v>24</v>
      </c>
      <c r="AB11" s="159">
        <v>25</v>
      </c>
      <c r="AC11" s="159">
        <v>26</v>
      </c>
      <c r="AD11" s="156">
        <v>27</v>
      </c>
      <c r="AE11" s="159">
        <v>28</v>
      </c>
      <c r="AF11" s="159">
        <v>29</v>
      </c>
      <c r="AG11" s="156">
        <v>30</v>
      </c>
      <c r="AH11" s="159">
        <v>31</v>
      </c>
      <c r="AI11" s="159">
        <v>32</v>
      </c>
      <c r="AJ11" s="156">
        <v>33</v>
      </c>
      <c r="AK11" s="160"/>
    </row>
    <row r="12" spans="1:37" ht="20.25" customHeight="1" x14ac:dyDescent="0.25">
      <c r="A12" s="445" t="s">
        <v>1050</v>
      </c>
      <c r="B12" s="445"/>
      <c r="C12" s="445"/>
      <c r="D12" s="445"/>
      <c r="E12" s="445"/>
      <c r="F12" s="445"/>
      <c r="G12" s="445"/>
      <c r="H12" s="445"/>
      <c r="I12" s="445"/>
      <c r="J12" s="445"/>
      <c r="K12" s="445"/>
      <c r="L12" s="445"/>
      <c r="M12" s="445"/>
      <c r="N12" s="445"/>
      <c r="O12" s="445"/>
      <c r="P12" s="445"/>
      <c r="Q12" s="445"/>
      <c r="R12" s="445"/>
      <c r="S12" s="445"/>
      <c r="T12" s="445"/>
      <c r="U12" s="445"/>
      <c r="V12" s="445"/>
      <c r="W12" s="445"/>
      <c r="X12" s="445"/>
      <c r="Y12" s="445"/>
      <c r="Z12" s="445"/>
      <c r="AA12" s="445"/>
      <c r="AB12" s="445"/>
      <c r="AC12" s="445"/>
      <c r="AD12" s="445"/>
      <c r="AE12" s="445"/>
      <c r="AF12" s="445"/>
      <c r="AG12" s="445"/>
      <c r="AH12" s="445"/>
      <c r="AI12" s="445"/>
      <c r="AJ12" s="445"/>
      <c r="AK12" s="7"/>
    </row>
    <row r="13" spans="1:37" ht="18.75" customHeight="1" x14ac:dyDescent="0.25">
      <c r="A13" s="446" t="s">
        <v>1051</v>
      </c>
      <c r="B13" s="446"/>
      <c r="C13" s="446"/>
      <c r="D13" s="446"/>
      <c r="E13" s="446"/>
      <c r="F13" s="446"/>
      <c r="G13" s="446"/>
      <c r="H13" s="446"/>
      <c r="I13" s="446"/>
      <c r="J13" s="446"/>
      <c r="K13" s="446"/>
      <c r="L13" s="446"/>
      <c r="M13" s="446"/>
      <c r="N13" s="446"/>
      <c r="O13" s="446"/>
      <c r="P13" s="446"/>
      <c r="Q13" s="446"/>
      <c r="R13" s="446"/>
      <c r="S13" s="446"/>
      <c r="T13" s="446"/>
      <c r="U13" s="446"/>
      <c r="V13" s="446"/>
      <c r="W13" s="446"/>
      <c r="X13" s="446"/>
      <c r="Y13" s="446"/>
      <c r="Z13" s="446"/>
      <c r="AA13" s="446"/>
      <c r="AB13" s="446"/>
      <c r="AC13" s="446"/>
      <c r="AD13" s="446"/>
      <c r="AE13" s="446"/>
      <c r="AF13" s="446"/>
      <c r="AG13" s="446"/>
      <c r="AH13" s="446"/>
      <c r="AI13" s="446"/>
      <c r="AJ13" s="446"/>
    </row>
    <row r="14" spans="1:37" ht="108.75" customHeight="1" x14ac:dyDescent="0.25">
      <c r="A14" s="162" t="s">
        <v>1052</v>
      </c>
      <c r="B14" s="104" t="s">
        <v>1053</v>
      </c>
      <c r="C14" s="146"/>
      <c r="D14" s="180" t="s">
        <v>110</v>
      </c>
      <c r="E14" s="180" t="s">
        <v>110</v>
      </c>
      <c r="F14" s="433" t="s">
        <v>1054</v>
      </c>
      <c r="G14" s="154">
        <v>2014</v>
      </c>
      <c r="H14" s="154">
        <v>2016</v>
      </c>
      <c r="I14" s="179">
        <f>J149</f>
        <v>0</v>
      </c>
      <c r="J14" s="205">
        <v>1000</v>
      </c>
      <c r="K14" s="205">
        <v>0</v>
      </c>
      <c r="L14" s="205">
        <v>0</v>
      </c>
      <c r="M14" s="205">
        <v>1000</v>
      </c>
      <c r="N14" s="205">
        <v>0</v>
      </c>
      <c r="O14" s="205">
        <v>950</v>
      </c>
      <c r="P14" s="179">
        <v>0</v>
      </c>
      <c r="Q14" s="179">
        <v>0</v>
      </c>
      <c r="R14" s="179">
        <f>R15</f>
        <v>950</v>
      </c>
      <c r="S14" s="179">
        <v>0</v>
      </c>
      <c r="T14" s="205">
        <v>1000</v>
      </c>
      <c r="U14" s="179">
        <v>0</v>
      </c>
      <c r="V14" s="179">
        <v>0</v>
      </c>
      <c r="W14" s="179">
        <f>W15</f>
        <v>1000</v>
      </c>
      <c r="X14" s="179">
        <v>0</v>
      </c>
      <c r="Y14" s="162" t="s">
        <v>1055</v>
      </c>
      <c r="Z14" s="162" t="s">
        <v>1055</v>
      </c>
      <c r="AA14" s="162" t="s">
        <v>1055</v>
      </c>
      <c r="AB14" s="162" t="s">
        <v>1055</v>
      </c>
      <c r="AC14" s="162" t="s">
        <v>1055</v>
      </c>
      <c r="AD14" s="162" t="s">
        <v>1055</v>
      </c>
      <c r="AE14" s="162" t="s">
        <v>1055</v>
      </c>
      <c r="AF14" s="162" t="s">
        <v>1055</v>
      </c>
      <c r="AG14" s="162" t="s">
        <v>1055</v>
      </c>
      <c r="AH14" s="162" t="s">
        <v>1055</v>
      </c>
      <c r="AI14" s="162" t="s">
        <v>1055</v>
      </c>
      <c r="AJ14" s="162" t="s">
        <v>1055</v>
      </c>
    </row>
    <row r="15" spans="1:37" ht="104.25" customHeight="1" x14ac:dyDescent="0.25">
      <c r="A15" s="163" t="s">
        <v>193</v>
      </c>
      <c r="B15" s="104" t="s">
        <v>1056</v>
      </c>
      <c r="C15" s="146"/>
      <c r="D15" s="180" t="s">
        <v>110</v>
      </c>
      <c r="E15" s="180" t="s">
        <v>110</v>
      </c>
      <c r="F15" s="447"/>
      <c r="G15" s="154">
        <v>2014</v>
      </c>
      <c r="H15" s="154">
        <v>2016</v>
      </c>
      <c r="I15" s="154"/>
      <c r="J15" s="206">
        <v>1000</v>
      </c>
      <c r="K15" s="206">
        <v>0</v>
      </c>
      <c r="L15" s="206">
        <v>0</v>
      </c>
      <c r="M15" s="206">
        <v>1000</v>
      </c>
      <c r="N15" s="206"/>
      <c r="O15" s="206">
        <f>R15</f>
        <v>950</v>
      </c>
      <c r="P15" s="154">
        <v>0</v>
      </c>
      <c r="Q15" s="154">
        <v>0</v>
      </c>
      <c r="R15" s="154">
        <v>950</v>
      </c>
      <c r="S15" s="154">
        <v>0</v>
      </c>
      <c r="T15" s="206">
        <f>W15</f>
        <v>1000</v>
      </c>
      <c r="U15" s="154">
        <v>0</v>
      </c>
      <c r="V15" s="154">
        <v>0</v>
      </c>
      <c r="W15" s="154">
        <v>1000</v>
      </c>
      <c r="X15" s="154">
        <v>0</v>
      </c>
      <c r="Y15" s="162" t="s">
        <v>1055</v>
      </c>
      <c r="Z15" s="162" t="s">
        <v>1055</v>
      </c>
      <c r="AA15" s="162" t="s">
        <v>1055</v>
      </c>
      <c r="AB15" s="162" t="s">
        <v>1055</v>
      </c>
      <c r="AC15" s="162" t="s">
        <v>1055</v>
      </c>
      <c r="AD15" s="162" t="s">
        <v>1055</v>
      </c>
      <c r="AE15" s="162" t="s">
        <v>1055</v>
      </c>
      <c r="AF15" s="162" t="s">
        <v>1055</v>
      </c>
      <c r="AG15" s="162" t="s">
        <v>1055</v>
      </c>
      <c r="AH15" s="162" t="s">
        <v>1055</v>
      </c>
      <c r="AI15" s="162" t="s">
        <v>1055</v>
      </c>
      <c r="AJ15" s="162" t="s">
        <v>1055</v>
      </c>
    </row>
    <row r="16" spans="1:37" ht="62.25" customHeight="1" x14ac:dyDescent="0.25">
      <c r="A16" s="162"/>
      <c r="B16" s="104" t="s">
        <v>1057</v>
      </c>
      <c r="C16" s="162">
        <v>0</v>
      </c>
      <c r="D16" s="154"/>
      <c r="E16" s="154"/>
      <c r="F16" s="447"/>
      <c r="G16" s="154" t="s">
        <v>16</v>
      </c>
      <c r="H16" s="177" t="s">
        <v>1058</v>
      </c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65"/>
      <c r="Z16" s="165"/>
      <c r="AA16" s="165"/>
      <c r="AB16" s="162" t="s">
        <v>1055</v>
      </c>
      <c r="AC16" s="165"/>
      <c r="AD16" s="165"/>
      <c r="AE16" s="165"/>
      <c r="AF16" s="162" t="s">
        <v>1055</v>
      </c>
      <c r="AG16" s="165"/>
      <c r="AH16" s="165"/>
      <c r="AI16" s="165"/>
      <c r="AJ16" s="162" t="s">
        <v>1055</v>
      </c>
    </row>
    <row r="17" spans="1:36" ht="69" customHeight="1" x14ac:dyDescent="0.25">
      <c r="A17" s="166" t="s">
        <v>1059</v>
      </c>
      <c r="B17" s="167" t="s">
        <v>1060</v>
      </c>
      <c r="C17" s="168"/>
      <c r="D17" s="180" t="s">
        <v>1061</v>
      </c>
      <c r="E17" s="180" t="s">
        <v>1061</v>
      </c>
      <c r="F17" s="447"/>
      <c r="G17" s="154">
        <v>2014</v>
      </c>
      <c r="H17" s="154">
        <v>2016</v>
      </c>
      <c r="I17" s="179"/>
      <c r="J17" s="205">
        <v>35</v>
      </c>
      <c r="K17" s="205">
        <v>0</v>
      </c>
      <c r="L17" s="205">
        <v>0</v>
      </c>
      <c r="M17" s="205">
        <v>35</v>
      </c>
      <c r="N17" s="205">
        <v>0</v>
      </c>
      <c r="O17" s="205">
        <v>120</v>
      </c>
      <c r="P17" s="179">
        <v>0</v>
      </c>
      <c r="Q17" s="179">
        <v>0</v>
      </c>
      <c r="R17" s="179">
        <v>120</v>
      </c>
      <c r="S17" s="179">
        <v>0</v>
      </c>
      <c r="T17" s="205">
        <v>120</v>
      </c>
      <c r="U17" s="179">
        <v>0</v>
      </c>
      <c r="V17" s="179">
        <v>0</v>
      </c>
      <c r="W17" s="179">
        <v>120</v>
      </c>
      <c r="X17" s="179">
        <v>0</v>
      </c>
      <c r="Y17" s="162" t="s">
        <v>1055</v>
      </c>
      <c r="Z17" s="162" t="s">
        <v>1055</v>
      </c>
      <c r="AA17" s="162" t="s">
        <v>1055</v>
      </c>
      <c r="AB17" s="162" t="s">
        <v>1055</v>
      </c>
      <c r="AC17" s="162" t="s">
        <v>1055</v>
      </c>
      <c r="AD17" s="162" t="s">
        <v>1055</v>
      </c>
      <c r="AE17" s="162" t="s">
        <v>1055</v>
      </c>
      <c r="AF17" s="162" t="s">
        <v>1055</v>
      </c>
      <c r="AG17" s="162" t="s">
        <v>1055</v>
      </c>
      <c r="AH17" s="162" t="s">
        <v>1055</v>
      </c>
      <c r="AI17" s="162" t="s">
        <v>1055</v>
      </c>
      <c r="AJ17" s="162" t="s">
        <v>1055</v>
      </c>
    </row>
    <row r="18" spans="1:36" ht="40.5" customHeight="1" x14ac:dyDescent="0.25">
      <c r="A18" s="166" t="s">
        <v>436</v>
      </c>
      <c r="B18" s="167" t="s">
        <v>1062</v>
      </c>
      <c r="C18" s="168"/>
      <c r="D18" s="180" t="s">
        <v>1061</v>
      </c>
      <c r="E18" s="180" t="s">
        <v>1061</v>
      </c>
      <c r="F18" s="447"/>
      <c r="G18" s="154">
        <v>2014</v>
      </c>
      <c r="H18" s="154">
        <v>2017</v>
      </c>
      <c r="I18" s="154"/>
      <c r="J18" s="206">
        <v>35</v>
      </c>
      <c r="K18" s="206">
        <v>0</v>
      </c>
      <c r="L18" s="206">
        <v>0</v>
      </c>
      <c r="M18" s="206">
        <v>35</v>
      </c>
      <c r="N18" s="206">
        <v>0</v>
      </c>
      <c r="O18" s="206">
        <v>120</v>
      </c>
      <c r="P18" s="154">
        <v>0</v>
      </c>
      <c r="Q18" s="154">
        <v>0</v>
      </c>
      <c r="R18" s="154">
        <v>120</v>
      </c>
      <c r="S18" s="154">
        <v>0</v>
      </c>
      <c r="T18" s="206">
        <v>120</v>
      </c>
      <c r="U18" s="154">
        <v>0</v>
      </c>
      <c r="V18" s="154">
        <v>0</v>
      </c>
      <c r="W18" s="154">
        <v>120</v>
      </c>
      <c r="X18" s="154">
        <v>0</v>
      </c>
      <c r="Y18" s="162" t="s">
        <v>1055</v>
      </c>
      <c r="Z18" s="162" t="s">
        <v>1055</v>
      </c>
      <c r="AA18" s="162" t="s">
        <v>1055</v>
      </c>
      <c r="AB18" s="162" t="s">
        <v>1055</v>
      </c>
      <c r="AC18" s="162" t="s">
        <v>1055</v>
      </c>
      <c r="AD18" s="162" t="s">
        <v>1055</v>
      </c>
      <c r="AE18" s="162" t="s">
        <v>1055</v>
      </c>
      <c r="AF18" s="162" t="s">
        <v>1055</v>
      </c>
      <c r="AG18" s="162" t="s">
        <v>1055</v>
      </c>
      <c r="AH18" s="162" t="s">
        <v>1055</v>
      </c>
      <c r="AI18" s="162" t="s">
        <v>1055</v>
      </c>
      <c r="AJ18" s="162" t="s">
        <v>1055</v>
      </c>
    </row>
    <row r="19" spans="1:36" ht="52.5" customHeight="1" x14ac:dyDescent="0.25">
      <c r="A19" s="168"/>
      <c r="B19" s="169" t="s">
        <v>1063</v>
      </c>
      <c r="C19" s="166">
        <v>0</v>
      </c>
      <c r="D19" s="176"/>
      <c r="E19" s="176"/>
      <c r="F19" s="448"/>
      <c r="G19" s="176" t="s">
        <v>16</v>
      </c>
      <c r="H19" s="178" t="s">
        <v>1058</v>
      </c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0"/>
      <c r="Z19" s="170"/>
      <c r="AA19" s="170"/>
      <c r="AB19" s="166" t="s">
        <v>1055</v>
      </c>
      <c r="AC19" s="170"/>
      <c r="AD19" s="170"/>
      <c r="AE19" s="170"/>
      <c r="AF19" s="166" t="s">
        <v>1055</v>
      </c>
      <c r="AG19" s="170"/>
      <c r="AH19" s="170"/>
      <c r="AI19" s="170"/>
      <c r="AJ19" s="166" t="s">
        <v>1055</v>
      </c>
    </row>
    <row r="20" spans="1:36" s="58" customFormat="1" ht="90" customHeight="1" x14ac:dyDescent="0.25">
      <c r="A20" s="162" t="s">
        <v>1064</v>
      </c>
      <c r="B20" s="171" t="s">
        <v>1065</v>
      </c>
      <c r="C20" s="162"/>
      <c r="D20" s="180" t="s">
        <v>1061</v>
      </c>
      <c r="E20" s="180" t="s">
        <v>1061</v>
      </c>
      <c r="F20" s="172"/>
      <c r="G20" s="154">
        <v>2014</v>
      </c>
      <c r="H20" s="154">
        <v>2016</v>
      </c>
      <c r="I20" s="154"/>
      <c r="J20" s="206">
        <v>0</v>
      </c>
      <c r="K20" s="206">
        <v>0</v>
      </c>
      <c r="L20" s="206">
        <v>0</v>
      </c>
      <c r="M20" s="206">
        <v>0</v>
      </c>
      <c r="N20" s="206">
        <v>0</v>
      </c>
      <c r="O20" s="206">
        <v>20</v>
      </c>
      <c r="P20" s="154">
        <v>0</v>
      </c>
      <c r="Q20" s="154">
        <v>0</v>
      </c>
      <c r="R20" s="154">
        <v>20</v>
      </c>
      <c r="S20" s="154">
        <v>0</v>
      </c>
      <c r="T20" s="206">
        <v>20</v>
      </c>
      <c r="U20" s="154">
        <v>0</v>
      </c>
      <c r="V20" s="154">
        <v>0</v>
      </c>
      <c r="W20" s="154">
        <v>20</v>
      </c>
      <c r="X20" s="154">
        <v>0</v>
      </c>
      <c r="Y20" s="162" t="s">
        <v>1055</v>
      </c>
      <c r="Z20" s="162" t="s">
        <v>1055</v>
      </c>
      <c r="AA20" s="162" t="s">
        <v>1055</v>
      </c>
      <c r="AB20" s="162" t="s">
        <v>1055</v>
      </c>
      <c r="AC20" s="162" t="s">
        <v>1055</v>
      </c>
      <c r="AD20" s="162" t="s">
        <v>1055</v>
      </c>
      <c r="AE20" s="162" t="s">
        <v>1055</v>
      </c>
      <c r="AF20" s="162" t="s">
        <v>1055</v>
      </c>
      <c r="AG20" s="162" t="s">
        <v>1055</v>
      </c>
      <c r="AH20" s="162" t="s">
        <v>1055</v>
      </c>
      <c r="AI20" s="162" t="s">
        <v>1055</v>
      </c>
      <c r="AJ20" s="162" t="s">
        <v>1055</v>
      </c>
    </row>
    <row r="21" spans="1:36" s="58" customFormat="1" ht="66.75" customHeight="1" x14ac:dyDescent="0.25">
      <c r="A21" s="146"/>
      <c r="B21" s="171" t="s">
        <v>1066</v>
      </c>
      <c r="C21" s="166">
        <v>0</v>
      </c>
      <c r="D21" s="180"/>
      <c r="E21" s="180"/>
      <c r="F21" s="172"/>
      <c r="G21" s="154" t="s">
        <v>16</v>
      </c>
      <c r="H21" s="177" t="s">
        <v>1058</v>
      </c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65"/>
      <c r="Z21" s="165"/>
      <c r="AA21" s="165"/>
      <c r="AB21" s="162" t="s">
        <v>1055</v>
      </c>
      <c r="AC21" s="165"/>
      <c r="AD21" s="165"/>
      <c r="AE21" s="165"/>
      <c r="AF21" s="162" t="s">
        <v>1055</v>
      </c>
      <c r="AG21" s="165"/>
      <c r="AH21" s="165"/>
      <c r="AI21" s="165"/>
      <c r="AJ21" s="162" t="s">
        <v>1055</v>
      </c>
    </row>
    <row r="22" spans="1:36" ht="15.75" x14ac:dyDescent="0.25">
      <c r="A22" s="449" t="s">
        <v>1067</v>
      </c>
      <c r="B22" s="450"/>
      <c r="C22" s="450"/>
      <c r="D22" s="450"/>
      <c r="E22" s="450"/>
      <c r="F22" s="450"/>
      <c r="G22" s="450"/>
      <c r="H22" s="450"/>
      <c r="I22" s="450"/>
      <c r="J22" s="450"/>
      <c r="K22" s="450"/>
      <c r="L22" s="450"/>
      <c r="M22" s="450"/>
      <c r="N22" s="450"/>
      <c r="O22" s="450"/>
      <c r="P22" s="450"/>
      <c r="Q22" s="450"/>
      <c r="R22" s="450"/>
      <c r="S22" s="450"/>
      <c r="T22" s="450"/>
      <c r="U22" s="450"/>
      <c r="V22" s="450"/>
      <c r="W22" s="450"/>
      <c r="X22" s="450"/>
      <c r="Y22" s="450"/>
      <c r="Z22" s="450"/>
      <c r="AA22" s="450"/>
      <c r="AB22" s="450"/>
      <c r="AC22" s="450"/>
      <c r="AD22" s="450"/>
      <c r="AE22" s="450"/>
      <c r="AF22" s="450"/>
      <c r="AG22" s="450"/>
      <c r="AH22" s="450"/>
      <c r="AI22" s="450"/>
      <c r="AJ22" s="451"/>
    </row>
    <row r="23" spans="1:36" ht="15.75" x14ac:dyDescent="0.25">
      <c r="A23" s="436" t="s">
        <v>1068</v>
      </c>
      <c r="B23" s="437"/>
      <c r="C23" s="437"/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437"/>
      <c r="Q23" s="437"/>
      <c r="R23" s="437"/>
      <c r="S23" s="437"/>
      <c r="T23" s="437"/>
      <c r="U23" s="437"/>
      <c r="V23" s="437"/>
      <c r="W23" s="437"/>
      <c r="X23" s="437"/>
      <c r="Y23" s="437"/>
      <c r="Z23" s="437"/>
      <c r="AA23" s="437"/>
      <c r="AB23" s="437"/>
      <c r="AC23" s="437"/>
      <c r="AD23" s="437"/>
      <c r="AE23" s="437"/>
      <c r="AF23" s="437"/>
      <c r="AG23" s="437"/>
      <c r="AH23" s="437"/>
      <c r="AI23" s="437"/>
      <c r="AJ23" s="438"/>
    </row>
    <row r="24" spans="1:36" ht="47.25" x14ac:dyDescent="0.25">
      <c r="A24" s="173" t="s">
        <v>1069</v>
      </c>
      <c r="B24" s="104" t="s">
        <v>1070</v>
      </c>
      <c r="C24" s="146"/>
      <c r="D24" s="154" t="s">
        <v>1071</v>
      </c>
      <c r="E24" s="154" t="s">
        <v>1071</v>
      </c>
      <c r="F24" s="433" t="s">
        <v>1072</v>
      </c>
      <c r="G24" s="154">
        <v>2015</v>
      </c>
      <c r="H24" s="154">
        <v>2016</v>
      </c>
      <c r="I24" s="179"/>
      <c r="J24" s="205">
        <v>0</v>
      </c>
      <c r="K24" s="205">
        <v>0</v>
      </c>
      <c r="L24" s="205">
        <v>0</v>
      </c>
      <c r="M24" s="205">
        <v>0</v>
      </c>
      <c r="N24" s="205">
        <v>0</v>
      </c>
      <c r="O24" s="205">
        <v>3000</v>
      </c>
      <c r="P24" s="179">
        <v>0</v>
      </c>
      <c r="Q24" s="179">
        <v>0</v>
      </c>
      <c r="R24" s="179">
        <v>3000</v>
      </c>
      <c r="S24" s="179">
        <v>0</v>
      </c>
      <c r="T24" s="205">
        <f>V24+W24</f>
        <v>17894.7</v>
      </c>
      <c r="U24" s="179">
        <v>0</v>
      </c>
      <c r="V24" s="179">
        <v>17000</v>
      </c>
      <c r="W24" s="179">
        <v>894.7</v>
      </c>
      <c r="X24" s="179">
        <v>0</v>
      </c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</row>
    <row r="25" spans="1:36" ht="78.75" x14ac:dyDescent="0.25">
      <c r="A25" s="173" t="s">
        <v>750</v>
      </c>
      <c r="B25" s="104" t="s">
        <v>1073</v>
      </c>
      <c r="C25" s="146"/>
      <c r="D25" s="154" t="s">
        <v>1071</v>
      </c>
      <c r="E25" s="154" t="s">
        <v>1071</v>
      </c>
      <c r="F25" s="434"/>
      <c r="G25" s="154">
        <v>2015</v>
      </c>
      <c r="H25" s="154">
        <v>2015</v>
      </c>
      <c r="I25" s="154"/>
      <c r="J25" s="205">
        <v>0</v>
      </c>
      <c r="K25" s="205">
        <v>0</v>
      </c>
      <c r="L25" s="205">
        <v>0</v>
      </c>
      <c r="M25" s="205">
        <v>0</v>
      </c>
      <c r="N25" s="205">
        <v>0</v>
      </c>
      <c r="O25" s="206">
        <v>3000</v>
      </c>
      <c r="P25" s="154">
        <v>0</v>
      </c>
      <c r="Q25" s="154">
        <v>0</v>
      </c>
      <c r="R25" s="154">
        <v>3000</v>
      </c>
      <c r="S25" s="154">
        <v>0</v>
      </c>
      <c r="T25" s="206"/>
      <c r="U25" s="154">
        <v>0</v>
      </c>
      <c r="V25" s="154">
        <v>0</v>
      </c>
      <c r="W25" s="154">
        <v>0</v>
      </c>
      <c r="X25" s="154">
        <v>0</v>
      </c>
      <c r="Y25" s="162" t="s">
        <v>1055</v>
      </c>
      <c r="Z25" s="162" t="s">
        <v>1055</v>
      </c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</row>
    <row r="26" spans="1:36" ht="63" x14ac:dyDescent="0.25">
      <c r="A26" s="173" t="s">
        <v>752</v>
      </c>
      <c r="B26" s="104" t="s">
        <v>1074</v>
      </c>
      <c r="C26" s="146"/>
      <c r="D26" s="154" t="s">
        <v>1071</v>
      </c>
      <c r="E26" s="154" t="s">
        <v>1071</v>
      </c>
      <c r="F26" s="434"/>
      <c r="G26" s="154">
        <v>2016</v>
      </c>
      <c r="H26" s="154">
        <v>2016</v>
      </c>
      <c r="I26" s="154"/>
      <c r="J26" s="205">
        <v>0</v>
      </c>
      <c r="K26" s="205">
        <v>0</v>
      </c>
      <c r="L26" s="205">
        <v>0</v>
      </c>
      <c r="M26" s="205">
        <v>0</v>
      </c>
      <c r="N26" s="205">
        <v>0</v>
      </c>
      <c r="O26" s="206"/>
      <c r="P26" s="154">
        <v>0</v>
      </c>
      <c r="Q26" s="154">
        <v>0</v>
      </c>
      <c r="R26" s="154">
        <v>0</v>
      </c>
      <c r="S26" s="154">
        <v>0</v>
      </c>
      <c r="T26" s="206">
        <f>V26+W26</f>
        <v>17894.7</v>
      </c>
      <c r="U26" s="154">
        <v>0</v>
      </c>
      <c r="V26" s="154">
        <v>17000</v>
      </c>
      <c r="W26" s="154">
        <v>894.7</v>
      </c>
      <c r="X26" s="154">
        <v>0</v>
      </c>
      <c r="Y26" s="146"/>
      <c r="Z26" s="146"/>
      <c r="AA26" s="146"/>
      <c r="AB26" s="146"/>
      <c r="AC26" s="146"/>
      <c r="AD26" s="162" t="s">
        <v>1055</v>
      </c>
      <c r="AE26" s="162" t="s">
        <v>1055</v>
      </c>
      <c r="AF26" s="146"/>
      <c r="AG26" s="146"/>
      <c r="AH26" s="146"/>
      <c r="AI26" s="146"/>
      <c r="AJ26" s="146"/>
    </row>
    <row r="27" spans="1:36" ht="47.25" x14ac:dyDescent="0.25">
      <c r="A27" s="173" t="s">
        <v>780</v>
      </c>
      <c r="B27" s="104" t="s">
        <v>1075</v>
      </c>
      <c r="C27" s="146"/>
      <c r="D27" s="154" t="s">
        <v>1071</v>
      </c>
      <c r="E27" s="154" t="s">
        <v>1071</v>
      </c>
      <c r="F27" s="434"/>
      <c r="G27" s="154">
        <v>2016</v>
      </c>
      <c r="H27" s="154">
        <v>2016</v>
      </c>
      <c r="I27" s="154"/>
      <c r="J27" s="205">
        <v>0</v>
      </c>
      <c r="K27" s="205">
        <v>0</v>
      </c>
      <c r="L27" s="205">
        <v>0</v>
      </c>
      <c r="M27" s="205">
        <v>0</v>
      </c>
      <c r="N27" s="205">
        <v>0</v>
      </c>
      <c r="O27" s="206"/>
      <c r="P27" s="154">
        <v>0</v>
      </c>
      <c r="Q27" s="154">
        <v>0</v>
      </c>
      <c r="R27" s="154">
        <v>0</v>
      </c>
      <c r="S27" s="154">
        <v>0</v>
      </c>
      <c r="T27" s="206"/>
      <c r="U27" s="154">
        <v>0</v>
      </c>
      <c r="V27" s="154">
        <v>0</v>
      </c>
      <c r="W27" s="154">
        <v>0</v>
      </c>
      <c r="X27" s="154">
        <v>0</v>
      </c>
      <c r="Y27" s="146"/>
      <c r="Z27" s="146"/>
      <c r="AA27" s="146"/>
      <c r="AB27" s="146"/>
      <c r="AC27" s="146"/>
      <c r="AD27" s="162"/>
      <c r="AE27" s="162"/>
      <c r="AF27" s="146"/>
      <c r="AG27" s="162" t="s">
        <v>1055</v>
      </c>
      <c r="AH27" s="162" t="s">
        <v>1055</v>
      </c>
      <c r="AI27" s="162" t="s">
        <v>1055</v>
      </c>
      <c r="AJ27" s="146"/>
    </row>
    <row r="28" spans="1:36" ht="62.25" customHeight="1" x14ac:dyDescent="0.25">
      <c r="A28" s="162"/>
      <c r="B28" s="104" t="s">
        <v>1076</v>
      </c>
      <c r="C28" s="162">
        <v>0</v>
      </c>
      <c r="D28" s="154"/>
      <c r="E28" s="154"/>
      <c r="F28" s="435"/>
      <c r="G28" s="154" t="s">
        <v>16</v>
      </c>
      <c r="H28" s="177" t="s">
        <v>1058</v>
      </c>
      <c r="I28" s="174"/>
      <c r="J28" s="205">
        <v>0</v>
      </c>
      <c r="K28" s="205">
        <v>0</v>
      </c>
      <c r="L28" s="205">
        <v>0</v>
      </c>
      <c r="M28" s="205">
        <v>0</v>
      </c>
      <c r="N28" s="205">
        <v>0</v>
      </c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65"/>
      <c r="Z28" s="165"/>
      <c r="AA28" s="165"/>
      <c r="AB28" s="165"/>
      <c r="AC28" s="165"/>
      <c r="AD28" s="165"/>
      <c r="AE28" s="165"/>
      <c r="AF28" s="162" t="s">
        <v>1055</v>
      </c>
      <c r="AG28" s="165"/>
      <c r="AH28" s="165"/>
      <c r="AI28" s="165"/>
      <c r="AJ28" s="162" t="s">
        <v>1055</v>
      </c>
    </row>
    <row r="29" spans="1:36" ht="47.25" x14ac:dyDescent="0.25">
      <c r="A29" s="162" t="s">
        <v>1077</v>
      </c>
      <c r="B29" s="104" t="s">
        <v>1078</v>
      </c>
      <c r="C29" s="146"/>
      <c r="D29" s="154" t="s">
        <v>1071</v>
      </c>
      <c r="E29" s="154" t="s">
        <v>1071</v>
      </c>
      <c r="F29" s="433" t="s">
        <v>1079</v>
      </c>
      <c r="G29" s="174"/>
      <c r="H29" s="174"/>
      <c r="I29" s="174"/>
      <c r="J29" s="205">
        <v>0</v>
      </c>
      <c r="K29" s="205">
        <v>0</v>
      </c>
      <c r="L29" s="205">
        <v>0</v>
      </c>
      <c r="M29" s="205">
        <v>0</v>
      </c>
      <c r="N29" s="205">
        <v>0</v>
      </c>
      <c r="O29" s="174">
        <v>7000</v>
      </c>
      <c r="P29" s="154">
        <v>0</v>
      </c>
      <c r="Q29" s="154">
        <v>0</v>
      </c>
      <c r="R29" s="154">
        <v>7000</v>
      </c>
      <c r="S29" s="154">
        <v>0</v>
      </c>
      <c r="T29" s="206">
        <f>V29+W29</f>
        <v>17777.8</v>
      </c>
      <c r="U29" s="154">
        <v>0</v>
      </c>
      <c r="V29" s="154">
        <v>16000</v>
      </c>
      <c r="W29" s="154">
        <v>1777.8</v>
      </c>
      <c r="X29" s="154">
        <v>0</v>
      </c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</row>
    <row r="30" spans="1:36" ht="78.75" x14ac:dyDescent="0.25">
      <c r="A30" s="162" t="s">
        <v>757</v>
      </c>
      <c r="B30" s="104" t="s">
        <v>1080</v>
      </c>
      <c r="C30" s="146"/>
      <c r="D30" s="154" t="s">
        <v>1071</v>
      </c>
      <c r="E30" s="154" t="s">
        <v>1071</v>
      </c>
      <c r="F30" s="434"/>
      <c r="G30" s="154">
        <v>2015</v>
      </c>
      <c r="H30" s="154">
        <v>2015</v>
      </c>
      <c r="I30" s="154"/>
      <c r="J30" s="205">
        <v>0</v>
      </c>
      <c r="K30" s="205">
        <v>0</v>
      </c>
      <c r="L30" s="205">
        <v>0</v>
      </c>
      <c r="M30" s="205">
        <v>0</v>
      </c>
      <c r="N30" s="205">
        <v>0</v>
      </c>
      <c r="O30" s="206">
        <v>7000</v>
      </c>
      <c r="P30" s="154">
        <v>0</v>
      </c>
      <c r="Q30" s="154">
        <v>0</v>
      </c>
      <c r="R30" s="154">
        <v>7000</v>
      </c>
      <c r="S30" s="154">
        <v>0</v>
      </c>
      <c r="T30" s="206"/>
      <c r="U30" s="154">
        <v>0</v>
      </c>
      <c r="V30" s="154">
        <v>0</v>
      </c>
      <c r="W30" s="154">
        <v>0</v>
      </c>
      <c r="X30" s="154">
        <v>0</v>
      </c>
      <c r="Y30" s="162" t="s">
        <v>1055</v>
      </c>
      <c r="Z30" s="162" t="s">
        <v>1055</v>
      </c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</row>
    <row r="31" spans="1:36" ht="47.25" x14ac:dyDescent="0.25">
      <c r="A31" s="162" t="s">
        <v>884</v>
      </c>
      <c r="B31" s="104" t="s">
        <v>1081</v>
      </c>
      <c r="C31" s="146"/>
      <c r="D31" s="154" t="s">
        <v>1071</v>
      </c>
      <c r="E31" s="154" t="s">
        <v>1071</v>
      </c>
      <c r="F31" s="434"/>
      <c r="G31" s="154">
        <v>2016</v>
      </c>
      <c r="H31" s="154">
        <v>2016</v>
      </c>
      <c r="I31" s="154"/>
      <c r="J31" s="205">
        <v>0</v>
      </c>
      <c r="K31" s="205">
        <v>0</v>
      </c>
      <c r="L31" s="205">
        <v>0</v>
      </c>
      <c r="M31" s="205">
        <v>0</v>
      </c>
      <c r="N31" s="205">
        <v>0</v>
      </c>
      <c r="O31" s="206"/>
      <c r="P31" s="154">
        <v>0</v>
      </c>
      <c r="Q31" s="154">
        <v>0</v>
      </c>
      <c r="R31" s="154">
        <v>0</v>
      </c>
      <c r="S31" s="154">
        <v>0</v>
      </c>
      <c r="T31" s="206">
        <f>V31+W31</f>
        <v>17777.8</v>
      </c>
      <c r="U31" s="154">
        <v>0</v>
      </c>
      <c r="V31" s="154">
        <v>16000</v>
      </c>
      <c r="W31" s="154">
        <v>1777.8</v>
      </c>
      <c r="X31" s="154">
        <v>0</v>
      </c>
      <c r="Y31" s="162"/>
      <c r="Z31" s="162"/>
      <c r="AA31" s="146"/>
      <c r="AB31" s="146"/>
      <c r="AC31" s="146"/>
      <c r="AD31" s="162" t="s">
        <v>1055</v>
      </c>
      <c r="AE31" s="162" t="s">
        <v>1055</v>
      </c>
      <c r="AF31" s="146"/>
      <c r="AG31" s="146"/>
      <c r="AH31" s="146"/>
      <c r="AI31" s="146"/>
      <c r="AJ31" s="146"/>
    </row>
    <row r="32" spans="1:36" ht="47.25" x14ac:dyDescent="0.25">
      <c r="A32" s="146"/>
      <c r="B32" s="104" t="s">
        <v>1082</v>
      </c>
      <c r="C32" s="162">
        <v>0</v>
      </c>
      <c r="D32" s="154"/>
      <c r="E32" s="154"/>
      <c r="F32" s="435"/>
      <c r="G32" s="154" t="s">
        <v>16</v>
      </c>
      <c r="H32" s="177" t="s">
        <v>1058</v>
      </c>
      <c r="I32" s="174"/>
      <c r="J32" s="205">
        <v>0</v>
      </c>
      <c r="K32" s="205">
        <v>0</v>
      </c>
      <c r="L32" s="205">
        <v>0</v>
      </c>
      <c r="M32" s="205">
        <v>0</v>
      </c>
      <c r="N32" s="205">
        <v>0</v>
      </c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46"/>
      <c r="Z32" s="146"/>
      <c r="AA32" s="146"/>
      <c r="AB32" s="146"/>
      <c r="AC32" s="146"/>
      <c r="AD32" s="146"/>
      <c r="AE32" s="146"/>
      <c r="AF32" s="162" t="s">
        <v>1055</v>
      </c>
      <c r="AG32" s="146"/>
      <c r="AH32" s="146"/>
      <c r="AI32" s="146"/>
      <c r="AJ32" s="146"/>
    </row>
    <row r="33" spans="1:36" ht="26.25" customHeight="1" x14ac:dyDescent="0.25">
      <c r="A33" s="146"/>
      <c r="B33" s="104" t="s">
        <v>1094</v>
      </c>
      <c r="C33" s="146"/>
      <c r="D33" s="146"/>
      <c r="E33" s="146"/>
      <c r="F33" s="146"/>
      <c r="G33" s="146"/>
      <c r="H33" s="164"/>
      <c r="I33" s="146"/>
      <c r="J33" s="205">
        <f>J14+J17+J24</f>
        <v>1035</v>
      </c>
      <c r="K33" s="205">
        <f>K14+K17+K24</f>
        <v>0</v>
      </c>
      <c r="L33" s="205">
        <f>L14+L17+L24</f>
        <v>0</v>
      </c>
      <c r="M33" s="205">
        <f>M14+M17+M24</f>
        <v>1035</v>
      </c>
      <c r="N33" s="205">
        <f>N14+N17+N24</f>
        <v>0</v>
      </c>
      <c r="O33" s="242">
        <f t="shared" ref="O33:Q33" si="0">O14+O17+O24</f>
        <v>4070</v>
      </c>
      <c r="P33" s="242">
        <f t="shared" si="0"/>
        <v>0</v>
      </c>
      <c r="Q33" s="242">
        <f t="shared" si="0"/>
        <v>0</v>
      </c>
      <c r="R33" s="242"/>
      <c r="S33" s="242"/>
      <c r="T33" s="242">
        <f>T14+T17+T24+T29</f>
        <v>36792.5</v>
      </c>
      <c r="U33" s="242"/>
      <c r="V33" s="242">
        <f>V14+V17+V24+V29</f>
        <v>33000</v>
      </c>
      <c r="W33" s="242">
        <f>W14+W17+W24+W29</f>
        <v>3792.5</v>
      </c>
      <c r="X33" s="242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</row>
  </sheetData>
  <mergeCells count="31">
    <mergeCell ref="Z1:AJ1"/>
    <mergeCell ref="Z2:AJ2"/>
    <mergeCell ref="Z3:AJ3"/>
    <mergeCell ref="A5:AJ5"/>
    <mergeCell ref="A6:A10"/>
    <mergeCell ref="B6:B10"/>
    <mergeCell ref="C6:C10"/>
    <mergeCell ref="D6:D10"/>
    <mergeCell ref="E6:E10"/>
    <mergeCell ref="F6:F10"/>
    <mergeCell ref="K8:N9"/>
    <mergeCell ref="J8:J9"/>
    <mergeCell ref="O8:O9"/>
    <mergeCell ref="T8:T9"/>
    <mergeCell ref="Y8:AB9"/>
    <mergeCell ref="F29:F32"/>
    <mergeCell ref="A23:AJ23"/>
    <mergeCell ref="AG8:AJ9"/>
    <mergeCell ref="A12:AJ12"/>
    <mergeCell ref="A13:AJ13"/>
    <mergeCell ref="F14:F19"/>
    <mergeCell ref="A22:AJ22"/>
    <mergeCell ref="F24:F28"/>
    <mergeCell ref="G6:G10"/>
    <mergeCell ref="H6:H10"/>
    <mergeCell ref="I6:X7"/>
    <mergeCell ref="Y6:AJ7"/>
    <mergeCell ref="I8:I10"/>
    <mergeCell ref="P8:S9"/>
    <mergeCell ref="U8:X9"/>
    <mergeCell ref="AC8:AF9"/>
  </mergeCells>
  <pageMargins left="0.34" right="0.27" top="0.27" bottom="0.28999999999999998" header="0.23" footer="0.3"/>
  <pageSetup paperSize="9" scale="4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1"/>
  <sheetViews>
    <sheetView view="pageBreakPreview" zoomScale="80" zoomScaleNormal="100" zoomScaleSheetLayoutView="80" workbookViewId="0">
      <selection activeCell="O10" sqref="O10"/>
    </sheetView>
  </sheetViews>
  <sheetFormatPr defaultRowHeight="15" x14ac:dyDescent="0.25"/>
  <cols>
    <col min="1" max="1" width="7.140625" customWidth="1"/>
    <col min="2" max="2" width="34" customWidth="1"/>
    <col min="3" max="3" width="6.7109375" customWidth="1"/>
    <col min="4" max="4" width="16.28515625" customWidth="1"/>
    <col min="5" max="5" width="16.140625" customWidth="1"/>
    <col min="6" max="6" width="19" customWidth="1"/>
    <col min="7" max="7" width="12.42578125" customWidth="1"/>
    <col min="8" max="8" width="12.5703125" customWidth="1"/>
    <col min="9" max="9" width="11.5703125" style="198" customWidth="1"/>
    <col min="10" max="10" width="6.42578125" style="198" customWidth="1"/>
    <col min="11" max="11" width="10.42578125" style="198" customWidth="1"/>
    <col min="12" max="12" width="10.85546875" style="198" customWidth="1"/>
    <col min="13" max="13" width="6.140625" customWidth="1"/>
    <col min="14" max="14" width="9.42578125" customWidth="1"/>
    <col min="15" max="15" width="9.85546875" customWidth="1"/>
    <col min="16" max="16" width="10.28515625" customWidth="1"/>
    <col min="17" max="17" width="10" customWidth="1"/>
    <col min="18" max="18" width="3.85546875" customWidth="1"/>
    <col min="19" max="19" width="6.28515625" customWidth="1"/>
    <col min="20" max="20" width="4.140625" customWidth="1"/>
    <col min="21" max="21" width="6.140625" customWidth="1"/>
    <col min="22" max="22" width="5.7109375" customWidth="1"/>
    <col min="23" max="23" width="4" customWidth="1"/>
    <col min="24" max="24" width="3.140625" customWidth="1"/>
    <col min="25" max="25" width="2.5703125" customWidth="1"/>
    <col min="26" max="26" width="2.7109375" customWidth="1"/>
    <col min="27" max="27" width="2.5703125" customWidth="1"/>
    <col min="28" max="28" width="3.42578125" customWidth="1"/>
    <col min="29" max="29" width="3.140625" customWidth="1"/>
    <col min="30" max="30" width="3" customWidth="1"/>
    <col min="31" max="31" width="2.5703125" customWidth="1"/>
    <col min="32" max="32" width="3.42578125" customWidth="1"/>
    <col min="33" max="33" width="2.140625" customWidth="1"/>
    <col min="34" max="34" width="2.5703125" customWidth="1"/>
    <col min="35" max="35" width="3.85546875" hidden="1" customWidth="1"/>
    <col min="36" max="36" width="3.28515625" customWidth="1"/>
    <col min="81" max="81" width="10.5703125" customWidth="1"/>
    <col min="82" max="82" width="37" customWidth="1"/>
    <col min="83" max="83" width="6.7109375" customWidth="1"/>
    <col min="86" max="86" width="13" customWidth="1"/>
    <col min="89" max="89" width="12.140625" customWidth="1"/>
    <col min="90" max="90" width="4.42578125" customWidth="1"/>
    <col min="91" max="91" width="11.42578125" customWidth="1"/>
    <col min="92" max="92" width="12" customWidth="1"/>
    <col min="93" max="93" width="3.28515625" customWidth="1"/>
    <col min="94" max="94" width="8.140625" customWidth="1"/>
    <col min="95" max="95" width="3.42578125" customWidth="1"/>
    <col min="96" max="96" width="8.140625" customWidth="1"/>
    <col min="97" max="97" width="9" customWidth="1"/>
    <col min="98" max="98" width="3.85546875" customWidth="1"/>
    <col min="99" max="99" width="8.5703125" customWidth="1"/>
    <col min="100" max="100" width="4.140625" customWidth="1"/>
    <col min="101" max="101" width="6.140625" customWidth="1"/>
    <col min="102" max="102" width="8.140625" customWidth="1"/>
    <col min="103" max="103" width="4" customWidth="1"/>
    <col min="104" max="104" width="3.140625" customWidth="1"/>
    <col min="105" max="105" width="2.5703125" customWidth="1"/>
    <col min="106" max="106" width="2.7109375" customWidth="1"/>
    <col min="107" max="107" width="2.5703125" customWidth="1"/>
    <col min="108" max="108" width="3.42578125" customWidth="1"/>
    <col min="109" max="109" width="3.140625" customWidth="1"/>
    <col min="110" max="110" width="3" customWidth="1"/>
    <col min="111" max="111" width="2.5703125" customWidth="1"/>
    <col min="112" max="112" width="3.42578125" customWidth="1"/>
    <col min="113" max="113" width="2.140625" customWidth="1"/>
    <col min="114" max="114" width="2.5703125" customWidth="1"/>
    <col min="115" max="115" width="0" hidden="1" customWidth="1"/>
    <col min="116" max="116" width="3.28515625" customWidth="1"/>
    <col min="337" max="337" width="10.5703125" customWidth="1"/>
    <col min="338" max="338" width="37" customWidth="1"/>
    <col min="339" max="339" width="6.7109375" customWidth="1"/>
    <col min="342" max="342" width="13" customWidth="1"/>
    <col min="345" max="345" width="12.140625" customWidth="1"/>
    <col min="346" max="346" width="4.42578125" customWidth="1"/>
    <col min="347" max="347" width="11.42578125" customWidth="1"/>
    <col min="348" max="348" width="12" customWidth="1"/>
    <col min="349" max="349" width="3.28515625" customWidth="1"/>
    <col min="350" max="350" width="8.140625" customWidth="1"/>
    <col min="351" max="351" width="3.42578125" customWidth="1"/>
    <col min="352" max="352" width="8.140625" customWidth="1"/>
    <col min="353" max="353" width="9" customWidth="1"/>
    <col min="354" max="354" width="3.85546875" customWidth="1"/>
    <col min="355" max="355" width="8.5703125" customWidth="1"/>
    <col min="356" max="356" width="4.140625" customWidth="1"/>
    <col min="357" max="357" width="6.140625" customWidth="1"/>
    <col min="358" max="358" width="8.140625" customWidth="1"/>
    <col min="359" max="359" width="4" customWidth="1"/>
    <col min="360" max="360" width="3.140625" customWidth="1"/>
    <col min="361" max="361" width="2.5703125" customWidth="1"/>
    <col min="362" max="362" width="2.7109375" customWidth="1"/>
    <col min="363" max="363" width="2.5703125" customWidth="1"/>
    <col min="364" max="364" width="3.42578125" customWidth="1"/>
    <col min="365" max="365" width="3.140625" customWidth="1"/>
    <col min="366" max="366" width="3" customWidth="1"/>
    <col min="367" max="367" width="2.5703125" customWidth="1"/>
    <col min="368" max="368" width="3.42578125" customWidth="1"/>
    <col min="369" max="369" width="2.140625" customWidth="1"/>
    <col min="370" max="370" width="2.5703125" customWidth="1"/>
    <col min="371" max="371" width="0" hidden="1" customWidth="1"/>
    <col min="372" max="372" width="3.28515625" customWidth="1"/>
    <col min="593" max="593" width="10.5703125" customWidth="1"/>
    <col min="594" max="594" width="37" customWidth="1"/>
    <col min="595" max="595" width="6.7109375" customWidth="1"/>
    <col min="598" max="598" width="13" customWidth="1"/>
    <col min="601" max="601" width="12.140625" customWidth="1"/>
    <col min="602" max="602" width="4.42578125" customWidth="1"/>
    <col min="603" max="603" width="11.42578125" customWidth="1"/>
    <col min="604" max="604" width="12" customWidth="1"/>
    <col min="605" max="605" width="3.28515625" customWidth="1"/>
    <col min="606" max="606" width="8.140625" customWidth="1"/>
    <col min="607" max="607" width="3.42578125" customWidth="1"/>
    <col min="608" max="608" width="8.140625" customWidth="1"/>
    <col min="609" max="609" width="9" customWidth="1"/>
    <col min="610" max="610" width="3.85546875" customWidth="1"/>
    <col min="611" max="611" width="8.5703125" customWidth="1"/>
    <col min="612" max="612" width="4.140625" customWidth="1"/>
    <col min="613" max="613" width="6.140625" customWidth="1"/>
    <col min="614" max="614" width="8.140625" customWidth="1"/>
    <col min="615" max="615" width="4" customWidth="1"/>
    <col min="616" max="616" width="3.140625" customWidth="1"/>
    <col min="617" max="617" width="2.5703125" customWidth="1"/>
    <col min="618" max="618" width="2.7109375" customWidth="1"/>
    <col min="619" max="619" width="2.5703125" customWidth="1"/>
    <col min="620" max="620" width="3.42578125" customWidth="1"/>
    <col min="621" max="621" width="3.140625" customWidth="1"/>
    <col min="622" max="622" width="3" customWidth="1"/>
    <col min="623" max="623" width="2.5703125" customWidth="1"/>
    <col min="624" max="624" width="3.42578125" customWidth="1"/>
    <col min="625" max="625" width="2.140625" customWidth="1"/>
    <col min="626" max="626" width="2.5703125" customWidth="1"/>
    <col min="627" max="627" width="0" hidden="1" customWidth="1"/>
    <col min="628" max="628" width="3.28515625" customWidth="1"/>
    <col min="849" max="849" width="10.5703125" customWidth="1"/>
    <col min="850" max="850" width="37" customWidth="1"/>
    <col min="851" max="851" width="6.7109375" customWidth="1"/>
    <col min="854" max="854" width="13" customWidth="1"/>
    <col min="857" max="857" width="12.140625" customWidth="1"/>
    <col min="858" max="858" width="4.42578125" customWidth="1"/>
    <col min="859" max="859" width="11.42578125" customWidth="1"/>
    <col min="860" max="860" width="12" customWidth="1"/>
    <col min="861" max="861" width="3.28515625" customWidth="1"/>
    <col min="862" max="862" width="8.140625" customWidth="1"/>
    <col min="863" max="863" width="3.42578125" customWidth="1"/>
    <col min="864" max="864" width="8.140625" customWidth="1"/>
    <col min="865" max="865" width="9" customWidth="1"/>
    <col min="866" max="866" width="3.85546875" customWidth="1"/>
    <col min="867" max="867" width="8.5703125" customWidth="1"/>
    <col min="868" max="868" width="4.140625" customWidth="1"/>
    <col min="869" max="869" width="6.140625" customWidth="1"/>
    <col min="870" max="870" width="8.140625" customWidth="1"/>
    <col min="871" max="871" width="4" customWidth="1"/>
    <col min="872" max="872" width="3.140625" customWidth="1"/>
    <col min="873" max="873" width="2.5703125" customWidth="1"/>
    <col min="874" max="874" width="2.7109375" customWidth="1"/>
    <col min="875" max="875" width="2.5703125" customWidth="1"/>
    <col min="876" max="876" width="3.42578125" customWidth="1"/>
    <col min="877" max="877" width="3.140625" customWidth="1"/>
    <col min="878" max="878" width="3" customWidth="1"/>
    <col min="879" max="879" width="2.5703125" customWidth="1"/>
    <col min="880" max="880" width="3.42578125" customWidth="1"/>
    <col min="881" max="881" width="2.140625" customWidth="1"/>
    <col min="882" max="882" width="2.5703125" customWidth="1"/>
    <col min="883" max="883" width="0" hidden="1" customWidth="1"/>
    <col min="884" max="884" width="3.28515625" customWidth="1"/>
    <col min="1105" max="1105" width="10.5703125" customWidth="1"/>
    <col min="1106" max="1106" width="37" customWidth="1"/>
    <col min="1107" max="1107" width="6.7109375" customWidth="1"/>
    <col min="1110" max="1110" width="13" customWidth="1"/>
    <col min="1113" max="1113" width="12.140625" customWidth="1"/>
    <col min="1114" max="1114" width="4.42578125" customWidth="1"/>
    <col min="1115" max="1115" width="11.42578125" customWidth="1"/>
    <col min="1116" max="1116" width="12" customWidth="1"/>
    <col min="1117" max="1117" width="3.28515625" customWidth="1"/>
    <col min="1118" max="1118" width="8.140625" customWidth="1"/>
    <col min="1119" max="1119" width="3.42578125" customWidth="1"/>
    <col min="1120" max="1120" width="8.140625" customWidth="1"/>
    <col min="1121" max="1121" width="9" customWidth="1"/>
    <col min="1122" max="1122" width="3.85546875" customWidth="1"/>
    <col min="1123" max="1123" width="8.5703125" customWidth="1"/>
    <col min="1124" max="1124" width="4.140625" customWidth="1"/>
    <col min="1125" max="1125" width="6.140625" customWidth="1"/>
    <col min="1126" max="1126" width="8.140625" customWidth="1"/>
    <col min="1127" max="1127" width="4" customWidth="1"/>
    <col min="1128" max="1128" width="3.140625" customWidth="1"/>
    <col min="1129" max="1129" width="2.5703125" customWidth="1"/>
    <col min="1130" max="1130" width="2.7109375" customWidth="1"/>
    <col min="1131" max="1131" width="2.5703125" customWidth="1"/>
    <col min="1132" max="1132" width="3.42578125" customWidth="1"/>
    <col min="1133" max="1133" width="3.140625" customWidth="1"/>
    <col min="1134" max="1134" width="3" customWidth="1"/>
    <col min="1135" max="1135" width="2.5703125" customWidth="1"/>
    <col min="1136" max="1136" width="3.42578125" customWidth="1"/>
    <col min="1137" max="1137" width="2.140625" customWidth="1"/>
    <col min="1138" max="1138" width="2.5703125" customWidth="1"/>
    <col min="1139" max="1139" width="0" hidden="1" customWidth="1"/>
    <col min="1140" max="1140" width="3.28515625" customWidth="1"/>
    <col min="1361" max="1361" width="10.5703125" customWidth="1"/>
    <col min="1362" max="1362" width="37" customWidth="1"/>
    <col min="1363" max="1363" width="6.7109375" customWidth="1"/>
    <col min="1366" max="1366" width="13" customWidth="1"/>
    <col min="1369" max="1369" width="12.140625" customWidth="1"/>
    <col min="1370" max="1370" width="4.42578125" customWidth="1"/>
    <col min="1371" max="1371" width="11.42578125" customWidth="1"/>
    <col min="1372" max="1372" width="12" customWidth="1"/>
    <col min="1373" max="1373" width="3.28515625" customWidth="1"/>
    <col min="1374" max="1374" width="8.140625" customWidth="1"/>
    <col min="1375" max="1375" width="3.42578125" customWidth="1"/>
    <col min="1376" max="1376" width="8.140625" customWidth="1"/>
    <col min="1377" max="1377" width="9" customWidth="1"/>
    <col min="1378" max="1378" width="3.85546875" customWidth="1"/>
    <col min="1379" max="1379" width="8.5703125" customWidth="1"/>
    <col min="1380" max="1380" width="4.140625" customWidth="1"/>
    <col min="1381" max="1381" width="6.140625" customWidth="1"/>
    <col min="1382" max="1382" width="8.140625" customWidth="1"/>
    <col min="1383" max="1383" width="4" customWidth="1"/>
    <col min="1384" max="1384" width="3.140625" customWidth="1"/>
    <col min="1385" max="1385" width="2.5703125" customWidth="1"/>
    <col min="1386" max="1386" width="2.7109375" customWidth="1"/>
    <col min="1387" max="1387" width="2.5703125" customWidth="1"/>
    <col min="1388" max="1388" width="3.42578125" customWidth="1"/>
    <col min="1389" max="1389" width="3.140625" customWidth="1"/>
    <col min="1390" max="1390" width="3" customWidth="1"/>
    <col min="1391" max="1391" width="2.5703125" customWidth="1"/>
    <col min="1392" max="1392" width="3.42578125" customWidth="1"/>
    <col min="1393" max="1393" width="2.140625" customWidth="1"/>
    <col min="1394" max="1394" width="2.5703125" customWidth="1"/>
    <col min="1395" max="1395" width="0" hidden="1" customWidth="1"/>
    <col min="1396" max="1396" width="3.28515625" customWidth="1"/>
    <col min="1617" max="1617" width="10.5703125" customWidth="1"/>
    <col min="1618" max="1618" width="37" customWidth="1"/>
    <col min="1619" max="1619" width="6.7109375" customWidth="1"/>
    <col min="1622" max="1622" width="13" customWidth="1"/>
    <col min="1625" max="1625" width="12.140625" customWidth="1"/>
    <col min="1626" max="1626" width="4.42578125" customWidth="1"/>
    <col min="1627" max="1627" width="11.42578125" customWidth="1"/>
    <col min="1628" max="1628" width="12" customWidth="1"/>
    <col min="1629" max="1629" width="3.28515625" customWidth="1"/>
    <col min="1630" max="1630" width="8.140625" customWidth="1"/>
    <col min="1631" max="1631" width="3.42578125" customWidth="1"/>
    <col min="1632" max="1632" width="8.140625" customWidth="1"/>
    <col min="1633" max="1633" width="9" customWidth="1"/>
    <col min="1634" max="1634" width="3.85546875" customWidth="1"/>
    <col min="1635" max="1635" width="8.5703125" customWidth="1"/>
    <col min="1636" max="1636" width="4.140625" customWidth="1"/>
    <col min="1637" max="1637" width="6.140625" customWidth="1"/>
    <col min="1638" max="1638" width="8.140625" customWidth="1"/>
    <col min="1639" max="1639" width="4" customWidth="1"/>
    <col min="1640" max="1640" width="3.140625" customWidth="1"/>
    <col min="1641" max="1641" width="2.5703125" customWidth="1"/>
    <col min="1642" max="1642" width="2.7109375" customWidth="1"/>
    <col min="1643" max="1643" width="2.5703125" customWidth="1"/>
    <col min="1644" max="1644" width="3.42578125" customWidth="1"/>
    <col min="1645" max="1645" width="3.140625" customWidth="1"/>
    <col min="1646" max="1646" width="3" customWidth="1"/>
    <col min="1647" max="1647" width="2.5703125" customWidth="1"/>
    <col min="1648" max="1648" width="3.42578125" customWidth="1"/>
    <col min="1649" max="1649" width="2.140625" customWidth="1"/>
    <col min="1650" max="1650" width="2.5703125" customWidth="1"/>
    <col min="1651" max="1651" width="0" hidden="1" customWidth="1"/>
    <col min="1652" max="1652" width="3.28515625" customWidth="1"/>
    <col min="1873" max="1873" width="10.5703125" customWidth="1"/>
    <col min="1874" max="1874" width="37" customWidth="1"/>
    <col min="1875" max="1875" width="6.7109375" customWidth="1"/>
    <col min="1878" max="1878" width="13" customWidth="1"/>
    <col min="1881" max="1881" width="12.140625" customWidth="1"/>
    <col min="1882" max="1882" width="4.42578125" customWidth="1"/>
    <col min="1883" max="1883" width="11.42578125" customWidth="1"/>
    <col min="1884" max="1884" width="12" customWidth="1"/>
    <col min="1885" max="1885" width="3.28515625" customWidth="1"/>
    <col min="1886" max="1886" width="8.140625" customWidth="1"/>
    <col min="1887" max="1887" width="3.42578125" customWidth="1"/>
    <col min="1888" max="1888" width="8.140625" customWidth="1"/>
    <col min="1889" max="1889" width="9" customWidth="1"/>
    <col min="1890" max="1890" width="3.85546875" customWidth="1"/>
    <col min="1891" max="1891" width="8.5703125" customWidth="1"/>
    <col min="1892" max="1892" width="4.140625" customWidth="1"/>
    <col min="1893" max="1893" width="6.140625" customWidth="1"/>
    <col min="1894" max="1894" width="8.140625" customWidth="1"/>
    <col min="1895" max="1895" width="4" customWidth="1"/>
    <col min="1896" max="1896" width="3.140625" customWidth="1"/>
    <col min="1897" max="1897" width="2.5703125" customWidth="1"/>
    <col min="1898" max="1898" width="2.7109375" customWidth="1"/>
    <col min="1899" max="1899" width="2.5703125" customWidth="1"/>
    <col min="1900" max="1900" width="3.42578125" customWidth="1"/>
    <col min="1901" max="1901" width="3.140625" customWidth="1"/>
    <col min="1902" max="1902" width="3" customWidth="1"/>
    <col min="1903" max="1903" width="2.5703125" customWidth="1"/>
    <col min="1904" max="1904" width="3.42578125" customWidth="1"/>
    <col min="1905" max="1905" width="2.140625" customWidth="1"/>
    <col min="1906" max="1906" width="2.5703125" customWidth="1"/>
    <col min="1907" max="1907" width="0" hidden="1" customWidth="1"/>
    <col min="1908" max="1908" width="3.28515625" customWidth="1"/>
    <col min="2129" max="2129" width="10.5703125" customWidth="1"/>
    <col min="2130" max="2130" width="37" customWidth="1"/>
    <col min="2131" max="2131" width="6.7109375" customWidth="1"/>
    <col min="2134" max="2134" width="13" customWidth="1"/>
    <col min="2137" max="2137" width="12.140625" customWidth="1"/>
    <col min="2138" max="2138" width="4.42578125" customWidth="1"/>
    <col min="2139" max="2139" width="11.42578125" customWidth="1"/>
    <col min="2140" max="2140" width="12" customWidth="1"/>
    <col min="2141" max="2141" width="3.28515625" customWidth="1"/>
    <col min="2142" max="2142" width="8.140625" customWidth="1"/>
    <col min="2143" max="2143" width="3.42578125" customWidth="1"/>
    <col min="2144" max="2144" width="8.140625" customWidth="1"/>
    <col min="2145" max="2145" width="9" customWidth="1"/>
    <col min="2146" max="2146" width="3.85546875" customWidth="1"/>
    <col min="2147" max="2147" width="8.5703125" customWidth="1"/>
    <col min="2148" max="2148" width="4.140625" customWidth="1"/>
    <col min="2149" max="2149" width="6.140625" customWidth="1"/>
    <col min="2150" max="2150" width="8.140625" customWidth="1"/>
    <col min="2151" max="2151" width="4" customWidth="1"/>
    <col min="2152" max="2152" width="3.140625" customWidth="1"/>
    <col min="2153" max="2153" width="2.5703125" customWidth="1"/>
    <col min="2154" max="2154" width="2.7109375" customWidth="1"/>
    <col min="2155" max="2155" width="2.5703125" customWidth="1"/>
    <col min="2156" max="2156" width="3.42578125" customWidth="1"/>
    <col min="2157" max="2157" width="3.140625" customWidth="1"/>
    <col min="2158" max="2158" width="3" customWidth="1"/>
    <col min="2159" max="2159" width="2.5703125" customWidth="1"/>
    <col min="2160" max="2160" width="3.42578125" customWidth="1"/>
    <col min="2161" max="2161" width="2.140625" customWidth="1"/>
    <col min="2162" max="2162" width="2.5703125" customWidth="1"/>
    <col min="2163" max="2163" width="0" hidden="1" customWidth="1"/>
    <col min="2164" max="2164" width="3.28515625" customWidth="1"/>
    <col min="2385" max="2385" width="10.5703125" customWidth="1"/>
    <col min="2386" max="2386" width="37" customWidth="1"/>
    <col min="2387" max="2387" width="6.7109375" customWidth="1"/>
    <col min="2390" max="2390" width="13" customWidth="1"/>
    <col min="2393" max="2393" width="12.140625" customWidth="1"/>
    <col min="2394" max="2394" width="4.42578125" customWidth="1"/>
    <col min="2395" max="2395" width="11.42578125" customWidth="1"/>
    <col min="2396" max="2396" width="12" customWidth="1"/>
    <col min="2397" max="2397" width="3.28515625" customWidth="1"/>
    <col min="2398" max="2398" width="8.140625" customWidth="1"/>
    <col min="2399" max="2399" width="3.42578125" customWidth="1"/>
    <col min="2400" max="2400" width="8.140625" customWidth="1"/>
    <col min="2401" max="2401" width="9" customWidth="1"/>
    <col min="2402" max="2402" width="3.85546875" customWidth="1"/>
    <col min="2403" max="2403" width="8.5703125" customWidth="1"/>
    <col min="2404" max="2404" width="4.140625" customWidth="1"/>
    <col min="2405" max="2405" width="6.140625" customWidth="1"/>
    <col min="2406" max="2406" width="8.140625" customWidth="1"/>
    <col min="2407" max="2407" width="4" customWidth="1"/>
    <col min="2408" max="2408" width="3.140625" customWidth="1"/>
    <col min="2409" max="2409" width="2.5703125" customWidth="1"/>
    <col min="2410" max="2410" width="2.7109375" customWidth="1"/>
    <col min="2411" max="2411" width="2.5703125" customWidth="1"/>
    <col min="2412" max="2412" width="3.42578125" customWidth="1"/>
    <col min="2413" max="2413" width="3.140625" customWidth="1"/>
    <col min="2414" max="2414" width="3" customWidth="1"/>
    <col min="2415" max="2415" width="2.5703125" customWidth="1"/>
    <col min="2416" max="2416" width="3.42578125" customWidth="1"/>
    <col min="2417" max="2417" width="2.140625" customWidth="1"/>
    <col min="2418" max="2418" width="2.5703125" customWidth="1"/>
    <col min="2419" max="2419" width="0" hidden="1" customWidth="1"/>
    <col min="2420" max="2420" width="3.28515625" customWidth="1"/>
    <col min="2641" max="2641" width="10.5703125" customWidth="1"/>
    <col min="2642" max="2642" width="37" customWidth="1"/>
    <col min="2643" max="2643" width="6.7109375" customWidth="1"/>
    <col min="2646" max="2646" width="13" customWidth="1"/>
    <col min="2649" max="2649" width="12.140625" customWidth="1"/>
    <col min="2650" max="2650" width="4.42578125" customWidth="1"/>
    <col min="2651" max="2651" width="11.42578125" customWidth="1"/>
    <col min="2652" max="2652" width="12" customWidth="1"/>
    <col min="2653" max="2653" width="3.28515625" customWidth="1"/>
    <col min="2654" max="2654" width="8.140625" customWidth="1"/>
    <col min="2655" max="2655" width="3.42578125" customWidth="1"/>
    <col min="2656" max="2656" width="8.140625" customWidth="1"/>
    <col min="2657" max="2657" width="9" customWidth="1"/>
    <col min="2658" max="2658" width="3.85546875" customWidth="1"/>
    <col min="2659" max="2659" width="8.5703125" customWidth="1"/>
    <col min="2660" max="2660" width="4.140625" customWidth="1"/>
    <col min="2661" max="2661" width="6.140625" customWidth="1"/>
    <col min="2662" max="2662" width="8.140625" customWidth="1"/>
    <col min="2663" max="2663" width="4" customWidth="1"/>
    <col min="2664" max="2664" width="3.140625" customWidth="1"/>
    <col min="2665" max="2665" width="2.5703125" customWidth="1"/>
    <col min="2666" max="2666" width="2.7109375" customWidth="1"/>
    <col min="2667" max="2667" width="2.5703125" customWidth="1"/>
    <col min="2668" max="2668" width="3.42578125" customWidth="1"/>
    <col min="2669" max="2669" width="3.140625" customWidth="1"/>
    <col min="2670" max="2670" width="3" customWidth="1"/>
    <col min="2671" max="2671" width="2.5703125" customWidth="1"/>
    <col min="2672" max="2672" width="3.42578125" customWidth="1"/>
    <col min="2673" max="2673" width="2.140625" customWidth="1"/>
    <col min="2674" max="2674" width="2.5703125" customWidth="1"/>
    <col min="2675" max="2675" width="0" hidden="1" customWidth="1"/>
    <col min="2676" max="2676" width="3.28515625" customWidth="1"/>
    <col min="2897" max="2897" width="10.5703125" customWidth="1"/>
    <col min="2898" max="2898" width="37" customWidth="1"/>
    <col min="2899" max="2899" width="6.7109375" customWidth="1"/>
    <col min="2902" max="2902" width="13" customWidth="1"/>
    <col min="2905" max="2905" width="12.140625" customWidth="1"/>
    <col min="2906" max="2906" width="4.42578125" customWidth="1"/>
    <col min="2907" max="2907" width="11.42578125" customWidth="1"/>
    <col min="2908" max="2908" width="12" customWidth="1"/>
    <col min="2909" max="2909" width="3.28515625" customWidth="1"/>
    <col min="2910" max="2910" width="8.140625" customWidth="1"/>
    <col min="2911" max="2911" width="3.42578125" customWidth="1"/>
    <col min="2912" max="2912" width="8.140625" customWidth="1"/>
    <col min="2913" max="2913" width="9" customWidth="1"/>
    <col min="2914" max="2914" width="3.85546875" customWidth="1"/>
    <col min="2915" max="2915" width="8.5703125" customWidth="1"/>
    <col min="2916" max="2916" width="4.140625" customWidth="1"/>
    <col min="2917" max="2917" width="6.140625" customWidth="1"/>
    <col min="2918" max="2918" width="8.140625" customWidth="1"/>
    <col min="2919" max="2919" width="4" customWidth="1"/>
    <col min="2920" max="2920" width="3.140625" customWidth="1"/>
    <col min="2921" max="2921" width="2.5703125" customWidth="1"/>
    <col min="2922" max="2922" width="2.7109375" customWidth="1"/>
    <col min="2923" max="2923" width="2.5703125" customWidth="1"/>
    <col min="2924" max="2924" width="3.42578125" customWidth="1"/>
    <col min="2925" max="2925" width="3.140625" customWidth="1"/>
    <col min="2926" max="2926" width="3" customWidth="1"/>
    <col min="2927" max="2927" width="2.5703125" customWidth="1"/>
    <col min="2928" max="2928" width="3.42578125" customWidth="1"/>
    <col min="2929" max="2929" width="2.140625" customWidth="1"/>
    <col min="2930" max="2930" width="2.5703125" customWidth="1"/>
    <col min="2931" max="2931" width="0" hidden="1" customWidth="1"/>
    <col min="2932" max="2932" width="3.28515625" customWidth="1"/>
    <col min="3153" max="3153" width="10.5703125" customWidth="1"/>
    <col min="3154" max="3154" width="37" customWidth="1"/>
    <col min="3155" max="3155" width="6.7109375" customWidth="1"/>
    <col min="3158" max="3158" width="13" customWidth="1"/>
    <col min="3161" max="3161" width="12.140625" customWidth="1"/>
    <col min="3162" max="3162" width="4.42578125" customWidth="1"/>
    <col min="3163" max="3163" width="11.42578125" customWidth="1"/>
    <col min="3164" max="3164" width="12" customWidth="1"/>
    <col min="3165" max="3165" width="3.28515625" customWidth="1"/>
    <col min="3166" max="3166" width="8.140625" customWidth="1"/>
    <col min="3167" max="3167" width="3.42578125" customWidth="1"/>
    <col min="3168" max="3168" width="8.140625" customWidth="1"/>
    <col min="3169" max="3169" width="9" customWidth="1"/>
    <col min="3170" max="3170" width="3.85546875" customWidth="1"/>
    <col min="3171" max="3171" width="8.5703125" customWidth="1"/>
    <col min="3172" max="3172" width="4.140625" customWidth="1"/>
    <col min="3173" max="3173" width="6.140625" customWidth="1"/>
    <col min="3174" max="3174" width="8.140625" customWidth="1"/>
    <col min="3175" max="3175" width="4" customWidth="1"/>
    <col min="3176" max="3176" width="3.140625" customWidth="1"/>
    <col min="3177" max="3177" width="2.5703125" customWidth="1"/>
    <col min="3178" max="3178" width="2.7109375" customWidth="1"/>
    <col min="3179" max="3179" width="2.5703125" customWidth="1"/>
    <col min="3180" max="3180" width="3.42578125" customWidth="1"/>
    <col min="3181" max="3181" width="3.140625" customWidth="1"/>
    <col min="3182" max="3182" width="3" customWidth="1"/>
    <col min="3183" max="3183" width="2.5703125" customWidth="1"/>
    <col min="3184" max="3184" width="3.42578125" customWidth="1"/>
    <col min="3185" max="3185" width="2.140625" customWidth="1"/>
    <col min="3186" max="3186" width="2.5703125" customWidth="1"/>
    <col min="3187" max="3187" width="0" hidden="1" customWidth="1"/>
    <col min="3188" max="3188" width="3.28515625" customWidth="1"/>
    <col min="3409" max="3409" width="10.5703125" customWidth="1"/>
    <col min="3410" max="3410" width="37" customWidth="1"/>
    <col min="3411" max="3411" width="6.7109375" customWidth="1"/>
    <col min="3414" max="3414" width="13" customWidth="1"/>
    <col min="3417" max="3417" width="12.140625" customWidth="1"/>
    <col min="3418" max="3418" width="4.42578125" customWidth="1"/>
    <col min="3419" max="3419" width="11.42578125" customWidth="1"/>
    <col min="3420" max="3420" width="12" customWidth="1"/>
    <col min="3421" max="3421" width="3.28515625" customWidth="1"/>
    <col min="3422" max="3422" width="8.140625" customWidth="1"/>
    <col min="3423" max="3423" width="3.42578125" customWidth="1"/>
    <col min="3424" max="3424" width="8.140625" customWidth="1"/>
    <col min="3425" max="3425" width="9" customWidth="1"/>
    <col min="3426" max="3426" width="3.85546875" customWidth="1"/>
    <col min="3427" max="3427" width="8.5703125" customWidth="1"/>
    <col min="3428" max="3428" width="4.140625" customWidth="1"/>
    <col min="3429" max="3429" width="6.140625" customWidth="1"/>
    <col min="3430" max="3430" width="8.140625" customWidth="1"/>
    <col min="3431" max="3431" width="4" customWidth="1"/>
    <col min="3432" max="3432" width="3.140625" customWidth="1"/>
    <col min="3433" max="3433" width="2.5703125" customWidth="1"/>
    <col min="3434" max="3434" width="2.7109375" customWidth="1"/>
    <col min="3435" max="3435" width="2.5703125" customWidth="1"/>
    <col min="3436" max="3436" width="3.42578125" customWidth="1"/>
    <col min="3437" max="3437" width="3.140625" customWidth="1"/>
    <col min="3438" max="3438" width="3" customWidth="1"/>
    <col min="3439" max="3439" width="2.5703125" customWidth="1"/>
    <col min="3440" max="3440" width="3.42578125" customWidth="1"/>
    <col min="3441" max="3441" width="2.140625" customWidth="1"/>
    <col min="3442" max="3442" width="2.5703125" customWidth="1"/>
    <col min="3443" max="3443" width="0" hidden="1" customWidth="1"/>
    <col min="3444" max="3444" width="3.28515625" customWidth="1"/>
    <col min="3665" max="3665" width="10.5703125" customWidth="1"/>
    <col min="3666" max="3666" width="37" customWidth="1"/>
    <col min="3667" max="3667" width="6.7109375" customWidth="1"/>
    <col min="3670" max="3670" width="13" customWidth="1"/>
    <col min="3673" max="3673" width="12.140625" customWidth="1"/>
    <col min="3674" max="3674" width="4.42578125" customWidth="1"/>
    <col min="3675" max="3675" width="11.42578125" customWidth="1"/>
    <col min="3676" max="3676" width="12" customWidth="1"/>
    <col min="3677" max="3677" width="3.28515625" customWidth="1"/>
    <col min="3678" max="3678" width="8.140625" customWidth="1"/>
    <col min="3679" max="3679" width="3.42578125" customWidth="1"/>
    <col min="3680" max="3680" width="8.140625" customWidth="1"/>
    <col min="3681" max="3681" width="9" customWidth="1"/>
    <col min="3682" max="3682" width="3.85546875" customWidth="1"/>
    <col min="3683" max="3683" width="8.5703125" customWidth="1"/>
    <col min="3684" max="3684" width="4.140625" customWidth="1"/>
    <col min="3685" max="3685" width="6.140625" customWidth="1"/>
    <col min="3686" max="3686" width="8.140625" customWidth="1"/>
    <col min="3687" max="3687" width="4" customWidth="1"/>
    <col min="3688" max="3688" width="3.140625" customWidth="1"/>
    <col min="3689" max="3689" width="2.5703125" customWidth="1"/>
    <col min="3690" max="3690" width="2.7109375" customWidth="1"/>
    <col min="3691" max="3691" width="2.5703125" customWidth="1"/>
    <col min="3692" max="3692" width="3.42578125" customWidth="1"/>
    <col min="3693" max="3693" width="3.140625" customWidth="1"/>
    <col min="3694" max="3694" width="3" customWidth="1"/>
    <col min="3695" max="3695" width="2.5703125" customWidth="1"/>
    <col min="3696" max="3696" width="3.42578125" customWidth="1"/>
    <col min="3697" max="3697" width="2.140625" customWidth="1"/>
    <col min="3698" max="3698" width="2.5703125" customWidth="1"/>
    <col min="3699" max="3699" width="0" hidden="1" customWidth="1"/>
    <col min="3700" max="3700" width="3.28515625" customWidth="1"/>
    <col min="3921" max="3921" width="10.5703125" customWidth="1"/>
    <col min="3922" max="3922" width="37" customWidth="1"/>
    <col min="3923" max="3923" width="6.7109375" customWidth="1"/>
    <col min="3926" max="3926" width="13" customWidth="1"/>
    <col min="3929" max="3929" width="12.140625" customWidth="1"/>
    <col min="3930" max="3930" width="4.42578125" customWidth="1"/>
    <col min="3931" max="3931" width="11.42578125" customWidth="1"/>
    <col min="3932" max="3932" width="12" customWidth="1"/>
    <col min="3933" max="3933" width="3.28515625" customWidth="1"/>
    <col min="3934" max="3934" width="8.140625" customWidth="1"/>
    <col min="3935" max="3935" width="3.42578125" customWidth="1"/>
    <col min="3936" max="3936" width="8.140625" customWidth="1"/>
    <col min="3937" max="3937" width="9" customWidth="1"/>
    <col min="3938" max="3938" width="3.85546875" customWidth="1"/>
    <col min="3939" max="3939" width="8.5703125" customWidth="1"/>
    <col min="3940" max="3940" width="4.140625" customWidth="1"/>
    <col min="3941" max="3941" width="6.140625" customWidth="1"/>
    <col min="3942" max="3942" width="8.140625" customWidth="1"/>
    <col min="3943" max="3943" width="4" customWidth="1"/>
    <col min="3944" max="3944" width="3.140625" customWidth="1"/>
    <col min="3945" max="3945" width="2.5703125" customWidth="1"/>
    <col min="3946" max="3946" width="2.7109375" customWidth="1"/>
    <col min="3947" max="3947" width="2.5703125" customWidth="1"/>
    <col min="3948" max="3948" width="3.42578125" customWidth="1"/>
    <col min="3949" max="3949" width="3.140625" customWidth="1"/>
    <col min="3950" max="3950" width="3" customWidth="1"/>
    <col min="3951" max="3951" width="2.5703125" customWidth="1"/>
    <col min="3952" max="3952" width="3.42578125" customWidth="1"/>
    <col min="3953" max="3953" width="2.140625" customWidth="1"/>
    <col min="3954" max="3954" width="2.5703125" customWidth="1"/>
    <col min="3955" max="3955" width="0" hidden="1" customWidth="1"/>
    <col min="3956" max="3956" width="3.28515625" customWidth="1"/>
    <col min="4177" max="4177" width="10.5703125" customWidth="1"/>
    <col min="4178" max="4178" width="37" customWidth="1"/>
    <col min="4179" max="4179" width="6.7109375" customWidth="1"/>
    <col min="4182" max="4182" width="13" customWidth="1"/>
    <col min="4185" max="4185" width="12.140625" customWidth="1"/>
    <col min="4186" max="4186" width="4.42578125" customWidth="1"/>
    <col min="4187" max="4187" width="11.42578125" customWidth="1"/>
    <col min="4188" max="4188" width="12" customWidth="1"/>
    <col min="4189" max="4189" width="3.28515625" customWidth="1"/>
    <col min="4190" max="4190" width="8.140625" customWidth="1"/>
    <col min="4191" max="4191" width="3.42578125" customWidth="1"/>
    <col min="4192" max="4192" width="8.140625" customWidth="1"/>
    <col min="4193" max="4193" width="9" customWidth="1"/>
    <col min="4194" max="4194" width="3.85546875" customWidth="1"/>
    <col min="4195" max="4195" width="8.5703125" customWidth="1"/>
    <col min="4196" max="4196" width="4.140625" customWidth="1"/>
    <col min="4197" max="4197" width="6.140625" customWidth="1"/>
    <col min="4198" max="4198" width="8.140625" customWidth="1"/>
    <col min="4199" max="4199" width="4" customWidth="1"/>
    <col min="4200" max="4200" width="3.140625" customWidth="1"/>
    <col min="4201" max="4201" width="2.5703125" customWidth="1"/>
    <col min="4202" max="4202" width="2.7109375" customWidth="1"/>
    <col min="4203" max="4203" width="2.5703125" customWidth="1"/>
    <col min="4204" max="4204" width="3.42578125" customWidth="1"/>
    <col min="4205" max="4205" width="3.140625" customWidth="1"/>
    <col min="4206" max="4206" width="3" customWidth="1"/>
    <col min="4207" max="4207" width="2.5703125" customWidth="1"/>
    <col min="4208" max="4208" width="3.42578125" customWidth="1"/>
    <col min="4209" max="4209" width="2.140625" customWidth="1"/>
    <col min="4210" max="4210" width="2.5703125" customWidth="1"/>
    <col min="4211" max="4211" width="0" hidden="1" customWidth="1"/>
    <col min="4212" max="4212" width="3.28515625" customWidth="1"/>
    <col min="4433" max="4433" width="10.5703125" customWidth="1"/>
    <col min="4434" max="4434" width="37" customWidth="1"/>
    <col min="4435" max="4435" width="6.7109375" customWidth="1"/>
    <col min="4438" max="4438" width="13" customWidth="1"/>
    <col min="4441" max="4441" width="12.140625" customWidth="1"/>
    <col min="4442" max="4442" width="4.42578125" customWidth="1"/>
    <col min="4443" max="4443" width="11.42578125" customWidth="1"/>
    <col min="4444" max="4444" width="12" customWidth="1"/>
    <col min="4445" max="4445" width="3.28515625" customWidth="1"/>
    <col min="4446" max="4446" width="8.140625" customWidth="1"/>
    <col min="4447" max="4447" width="3.42578125" customWidth="1"/>
    <col min="4448" max="4448" width="8.140625" customWidth="1"/>
    <col min="4449" max="4449" width="9" customWidth="1"/>
    <col min="4450" max="4450" width="3.85546875" customWidth="1"/>
    <col min="4451" max="4451" width="8.5703125" customWidth="1"/>
    <col min="4452" max="4452" width="4.140625" customWidth="1"/>
    <col min="4453" max="4453" width="6.140625" customWidth="1"/>
    <col min="4454" max="4454" width="8.140625" customWidth="1"/>
    <col min="4455" max="4455" width="4" customWidth="1"/>
    <col min="4456" max="4456" width="3.140625" customWidth="1"/>
    <col min="4457" max="4457" width="2.5703125" customWidth="1"/>
    <col min="4458" max="4458" width="2.7109375" customWidth="1"/>
    <col min="4459" max="4459" width="2.5703125" customWidth="1"/>
    <col min="4460" max="4460" width="3.42578125" customWidth="1"/>
    <col min="4461" max="4461" width="3.140625" customWidth="1"/>
    <col min="4462" max="4462" width="3" customWidth="1"/>
    <col min="4463" max="4463" width="2.5703125" customWidth="1"/>
    <col min="4464" max="4464" width="3.42578125" customWidth="1"/>
    <col min="4465" max="4465" width="2.140625" customWidth="1"/>
    <col min="4466" max="4466" width="2.5703125" customWidth="1"/>
    <col min="4467" max="4467" width="0" hidden="1" customWidth="1"/>
    <col min="4468" max="4468" width="3.28515625" customWidth="1"/>
    <col min="4689" max="4689" width="10.5703125" customWidth="1"/>
    <col min="4690" max="4690" width="37" customWidth="1"/>
    <col min="4691" max="4691" width="6.7109375" customWidth="1"/>
    <col min="4694" max="4694" width="13" customWidth="1"/>
    <col min="4697" max="4697" width="12.140625" customWidth="1"/>
    <col min="4698" max="4698" width="4.42578125" customWidth="1"/>
    <col min="4699" max="4699" width="11.42578125" customWidth="1"/>
    <col min="4700" max="4700" width="12" customWidth="1"/>
    <col min="4701" max="4701" width="3.28515625" customWidth="1"/>
    <col min="4702" max="4702" width="8.140625" customWidth="1"/>
    <col min="4703" max="4703" width="3.42578125" customWidth="1"/>
    <col min="4704" max="4704" width="8.140625" customWidth="1"/>
    <col min="4705" max="4705" width="9" customWidth="1"/>
    <col min="4706" max="4706" width="3.85546875" customWidth="1"/>
    <col min="4707" max="4707" width="8.5703125" customWidth="1"/>
    <col min="4708" max="4708" width="4.140625" customWidth="1"/>
    <col min="4709" max="4709" width="6.140625" customWidth="1"/>
    <col min="4710" max="4710" width="8.140625" customWidth="1"/>
    <col min="4711" max="4711" width="4" customWidth="1"/>
    <col min="4712" max="4712" width="3.140625" customWidth="1"/>
    <col min="4713" max="4713" width="2.5703125" customWidth="1"/>
    <col min="4714" max="4714" width="2.7109375" customWidth="1"/>
    <col min="4715" max="4715" width="2.5703125" customWidth="1"/>
    <col min="4716" max="4716" width="3.42578125" customWidth="1"/>
    <col min="4717" max="4717" width="3.140625" customWidth="1"/>
    <col min="4718" max="4718" width="3" customWidth="1"/>
    <col min="4719" max="4719" width="2.5703125" customWidth="1"/>
    <col min="4720" max="4720" width="3.42578125" customWidth="1"/>
    <col min="4721" max="4721" width="2.140625" customWidth="1"/>
    <col min="4722" max="4722" width="2.5703125" customWidth="1"/>
    <col min="4723" max="4723" width="0" hidden="1" customWidth="1"/>
    <col min="4724" max="4724" width="3.28515625" customWidth="1"/>
    <col min="4945" max="4945" width="10.5703125" customWidth="1"/>
    <col min="4946" max="4946" width="37" customWidth="1"/>
    <col min="4947" max="4947" width="6.7109375" customWidth="1"/>
    <col min="4950" max="4950" width="13" customWidth="1"/>
    <col min="4953" max="4953" width="12.140625" customWidth="1"/>
    <col min="4954" max="4954" width="4.42578125" customWidth="1"/>
    <col min="4955" max="4955" width="11.42578125" customWidth="1"/>
    <col min="4956" max="4956" width="12" customWidth="1"/>
    <col min="4957" max="4957" width="3.28515625" customWidth="1"/>
    <col min="4958" max="4958" width="8.140625" customWidth="1"/>
    <col min="4959" max="4959" width="3.42578125" customWidth="1"/>
    <col min="4960" max="4960" width="8.140625" customWidth="1"/>
    <col min="4961" max="4961" width="9" customWidth="1"/>
    <col min="4962" max="4962" width="3.85546875" customWidth="1"/>
    <col min="4963" max="4963" width="8.5703125" customWidth="1"/>
    <col min="4964" max="4964" width="4.140625" customWidth="1"/>
    <col min="4965" max="4965" width="6.140625" customWidth="1"/>
    <col min="4966" max="4966" width="8.140625" customWidth="1"/>
    <col min="4967" max="4967" width="4" customWidth="1"/>
    <col min="4968" max="4968" width="3.140625" customWidth="1"/>
    <col min="4969" max="4969" width="2.5703125" customWidth="1"/>
    <col min="4970" max="4970" width="2.7109375" customWidth="1"/>
    <col min="4971" max="4971" width="2.5703125" customWidth="1"/>
    <col min="4972" max="4972" width="3.42578125" customWidth="1"/>
    <col min="4973" max="4973" width="3.140625" customWidth="1"/>
    <col min="4974" max="4974" width="3" customWidth="1"/>
    <col min="4975" max="4975" width="2.5703125" customWidth="1"/>
    <col min="4976" max="4976" width="3.42578125" customWidth="1"/>
    <col min="4977" max="4977" width="2.140625" customWidth="1"/>
    <col min="4978" max="4978" width="2.5703125" customWidth="1"/>
    <col min="4979" max="4979" width="0" hidden="1" customWidth="1"/>
    <col min="4980" max="4980" width="3.28515625" customWidth="1"/>
    <col min="5201" max="5201" width="10.5703125" customWidth="1"/>
    <col min="5202" max="5202" width="37" customWidth="1"/>
    <col min="5203" max="5203" width="6.7109375" customWidth="1"/>
    <col min="5206" max="5206" width="13" customWidth="1"/>
    <col min="5209" max="5209" width="12.140625" customWidth="1"/>
    <col min="5210" max="5210" width="4.42578125" customWidth="1"/>
    <col min="5211" max="5211" width="11.42578125" customWidth="1"/>
    <col min="5212" max="5212" width="12" customWidth="1"/>
    <col min="5213" max="5213" width="3.28515625" customWidth="1"/>
    <col min="5214" max="5214" width="8.140625" customWidth="1"/>
    <col min="5215" max="5215" width="3.42578125" customWidth="1"/>
    <col min="5216" max="5216" width="8.140625" customWidth="1"/>
    <col min="5217" max="5217" width="9" customWidth="1"/>
    <col min="5218" max="5218" width="3.85546875" customWidth="1"/>
    <col min="5219" max="5219" width="8.5703125" customWidth="1"/>
    <col min="5220" max="5220" width="4.140625" customWidth="1"/>
    <col min="5221" max="5221" width="6.140625" customWidth="1"/>
    <col min="5222" max="5222" width="8.140625" customWidth="1"/>
    <col min="5223" max="5223" width="4" customWidth="1"/>
    <col min="5224" max="5224" width="3.140625" customWidth="1"/>
    <col min="5225" max="5225" width="2.5703125" customWidth="1"/>
    <col min="5226" max="5226" width="2.7109375" customWidth="1"/>
    <col min="5227" max="5227" width="2.5703125" customWidth="1"/>
    <col min="5228" max="5228" width="3.42578125" customWidth="1"/>
    <col min="5229" max="5229" width="3.140625" customWidth="1"/>
    <col min="5230" max="5230" width="3" customWidth="1"/>
    <col min="5231" max="5231" width="2.5703125" customWidth="1"/>
    <col min="5232" max="5232" width="3.42578125" customWidth="1"/>
    <col min="5233" max="5233" width="2.140625" customWidth="1"/>
    <col min="5234" max="5234" width="2.5703125" customWidth="1"/>
    <col min="5235" max="5235" width="0" hidden="1" customWidth="1"/>
    <col min="5236" max="5236" width="3.28515625" customWidth="1"/>
    <col min="5457" max="5457" width="10.5703125" customWidth="1"/>
    <col min="5458" max="5458" width="37" customWidth="1"/>
    <col min="5459" max="5459" width="6.7109375" customWidth="1"/>
    <col min="5462" max="5462" width="13" customWidth="1"/>
    <col min="5465" max="5465" width="12.140625" customWidth="1"/>
    <col min="5466" max="5466" width="4.42578125" customWidth="1"/>
    <col min="5467" max="5467" width="11.42578125" customWidth="1"/>
    <col min="5468" max="5468" width="12" customWidth="1"/>
    <col min="5469" max="5469" width="3.28515625" customWidth="1"/>
    <col min="5470" max="5470" width="8.140625" customWidth="1"/>
    <col min="5471" max="5471" width="3.42578125" customWidth="1"/>
    <col min="5472" max="5472" width="8.140625" customWidth="1"/>
    <col min="5473" max="5473" width="9" customWidth="1"/>
    <col min="5474" max="5474" width="3.85546875" customWidth="1"/>
    <col min="5475" max="5475" width="8.5703125" customWidth="1"/>
    <col min="5476" max="5476" width="4.140625" customWidth="1"/>
    <col min="5477" max="5477" width="6.140625" customWidth="1"/>
    <col min="5478" max="5478" width="8.140625" customWidth="1"/>
    <col min="5479" max="5479" width="4" customWidth="1"/>
    <col min="5480" max="5480" width="3.140625" customWidth="1"/>
    <col min="5481" max="5481" width="2.5703125" customWidth="1"/>
    <col min="5482" max="5482" width="2.7109375" customWidth="1"/>
    <col min="5483" max="5483" width="2.5703125" customWidth="1"/>
    <col min="5484" max="5484" width="3.42578125" customWidth="1"/>
    <col min="5485" max="5485" width="3.140625" customWidth="1"/>
    <col min="5486" max="5486" width="3" customWidth="1"/>
    <col min="5487" max="5487" width="2.5703125" customWidth="1"/>
    <col min="5488" max="5488" width="3.42578125" customWidth="1"/>
    <col min="5489" max="5489" width="2.140625" customWidth="1"/>
    <col min="5490" max="5490" width="2.5703125" customWidth="1"/>
    <col min="5491" max="5491" width="0" hidden="1" customWidth="1"/>
    <col min="5492" max="5492" width="3.28515625" customWidth="1"/>
    <col min="5713" max="5713" width="10.5703125" customWidth="1"/>
    <col min="5714" max="5714" width="37" customWidth="1"/>
    <col min="5715" max="5715" width="6.7109375" customWidth="1"/>
    <col min="5718" max="5718" width="13" customWidth="1"/>
    <col min="5721" max="5721" width="12.140625" customWidth="1"/>
    <col min="5722" max="5722" width="4.42578125" customWidth="1"/>
    <col min="5723" max="5723" width="11.42578125" customWidth="1"/>
    <col min="5724" max="5724" width="12" customWidth="1"/>
    <col min="5725" max="5725" width="3.28515625" customWidth="1"/>
    <col min="5726" max="5726" width="8.140625" customWidth="1"/>
    <col min="5727" max="5727" width="3.42578125" customWidth="1"/>
    <col min="5728" max="5728" width="8.140625" customWidth="1"/>
    <col min="5729" max="5729" width="9" customWidth="1"/>
    <col min="5730" max="5730" width="3.85546875" customWidth="1"/>
    <col min="5731" max="5731" width="8.5703125" customWidth="1"/>
    <col min="5732" max="5732" width="4.140625" customWidth="1"/>
    <col min="5733" max="5733" width="6.140625" customWidth="1"/>
    <col min="5734" max="5734" width="8.140625" customWidth="1"/>
    <col min="5735" max="5735" width="4" customWidth="1"/>
    <col min="5736" max="5736" width="3.140625" customWidth="1"/>
    <col min="5737" max="5737" width="2.5703125" customWidth="1"/>
    <col min="5738" max="5738" width="2.7109375" customWidth="1"/>
    <col min="5739" max="5739" width="2.5703125" customWidth="1"/>
    <col min="5740" max="5740" width="3.42578125" customWidth="1"/>
    <col min="5741" max="5741" width="3.140625" customWidth="1"/>
    <col min="5742" max="5742" width="3" customWidth="1"/>
    <col min="5743" max="5743" width="2.5703125" customWidth="1"/>
    <col min="5744" max="5744" width="3.42578125" customWidth="1"/>
    <col min="5745" max="5745" width="2.140625" customWidth="1"/>
    <col min="5746" max="5746" width="2.5703125" customWidth="1"/>
    <col min="5747" max="5747" width="0" hidden="1" customWidth="1"/>
    <col min="5748" max="5748" width="3.28515625" customWidth="1"/>
    <col min="5969" max="5969" width="10.5703125" customWidth="1"/>
    <col min="5970" max="5970" width="37" customWidth="1"/>
    <col min="5971" max="5971" width="6.7109375" customWidth="1"/>
    <col min="5974" max="5974" width="13" customWidth="1"/>
    <col min="5977" max="5977" width="12.140625" customWidth="1"/>
    <col min="5978" max="5978" width="4.42578125" customWidth="1"/>
    <col min="5979" max="5979" width="11.42578125" customWidth="1"/>
    <col min="5980" max="5980" width="12" customWidth="1"/>
    <col min="5981" max="5981" width="3.28515625" customWidth="1"/>
    <col min="5982" max="5982" width="8.140625" customWidth="1"/>
    <col min="5983" max="5983" width="3.42578125" customWidth="1"/>
    <col min="5984" max="5984" width="8.140625" customWidth="1"/>
    <col min="5985" max="5985" width="9" customWidth="1"/>
    <col min="5986" max="5986" width="3.85546875" customWidth="1"/>
    <col min="5987" max="5987" width="8.5703125" customWidth="1"/>
    <col min="5988" max="5988" width="4.140625" customWidth="1"/>
    <col min="5989" max="5989" width="6.140625" customWidth="1"/>
    <col min="5990" max="5990" width="8.140625" customWidth="1"/>
    <col min="5991" max="5991" width="4" customWidth="1"/>
    <col min="5992" max="5992" width="3.140625" customWidth="1"/>
    <col min="5993" max="5993" width="2.5703125" customWidth="1"/>
    <col min="5994" max="5994" width="2.7109375" customWidth="1"/>
    <col min="5995" max="5995" width="2.5703125" customWidth="1"/>
    <col min="5996" max="5996" width="3.42578125" customWidth="1"/>
    <col min="5997" max="5997" width="3.140625" customWidth="1"/>
    <col min="5998" max="5998" width="3" customWidth="1"/>
    <col min="5999" max="5999" width="2.5703125" customWidth="1"/>
    <col min="6000" max="6000" width="3.42578125" customWidth="1"/>
    <col min="6001" max="6001" width="2.140625" customWidth="1"/>
    <col min="6002" max="6002" width="2.5703125" customWidth="1"/>
    <col min="6003" max="6003" width="0" hidden="1" customWidth="1"/>
    <col min="6004" max="6004" width="3.28515625" customWidth="1"/>
  </cols>
  <sheetData>
    <row r="1" spans="1:36" x14ac:dyDescent="0.25">
      <c r="A1" s="214"/>
      <c r="B1" s="215"/>
      <c r="C1" s="215"/>
      <c r="D1" s="215"/>
      <c r="E1" s="215"/>
      <c r="F1" s="215"/>
      <c r="G1" s="215"/>
      <c r="H1" s="215"/>
      <c r="I1" s="320"/>
      <c r="J1" s="320"/>
      <c r="K1" s="320"/>
      <c r="L1" s="320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6"/>
    </row>
    <row r="2" spans="1:36" x14ac:dyDescent="0.25">
      <c r="A2" s="504" t="s">
        <v>1403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5"/>
      <c r="S2" s="505"/>
      <c r="T2" s="505"/>
      <c r="U2" s="505"/>
      <c r="V2" s="505"/>
      <c r="W2" s="505"/>
      <c r="X2" s="505"/>
      <c r="Y2" s="505"/>
      <c r="Z2" s="505"/>
      <c r="AA2" s="505"/>
      <c r="AB2" s="505"/>
      <c r="AC2" s="505"/>
      <c r="AD2" s="505"/>
      <c r="AE2" s="505"/>
      <c r="AF2" s="505"/>
      <c r="AG2" s="505"/>
      <c r="AH2" s="505"/>
      <c r="AI2" s="505"/>
      <c r="AJ2" s="505"/>
    </row>
    <row r="3" spans="1:36" x14ac:dyDescent="0.25">
      <c r="A3" s="326"/>
      <c r="B3" s="326"/>
      <c r="C3" s="326"/>
      <c r="D3" s="326"/>
      <c r="E3" s="326"/>
      <c r="F3" s="326"/>
      <c r="G3" s="326"/>
      <c r="H3" s="326"/>
      <c r="I3" s="327"/>
      <c r="J3" s="327"/>
      <c r="K3" s="327"/>
      <c r="L3" s="327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 s="326"/>
      <c r="AH3" s="326"/>
      <c r="AI3" s="326"/>
      <c r="AJ3" s="326"/>
    </row>
    <row r="4" spans="1:36" ht="24.75" customHeight="1" x14ac:dyDescent="0.25">
      <c r="A4" s="500" t="s">
        <v>1083</v>
      </c>
      <c r="B4" s="500" t="s">
        <v>1043</v>
      </c>
      <c r="C4" s="506" t="s">
        <v>1084</v>
      </c>
      <c r="D4" s="500" t="s">
        <v>1085</v>
      </c>
      <c r="E4" s="500" t="s">
        <v>1046</v>
      </c>
      <c r="F4" s="500" t="s">
        <v>5</v>
      </c>
      <c r="G4" s="500" t="s">
        <v>6</v>
      </c>
      <c r="H4" s="500" t="s">
        <v>7</v>
      </c>
      <c r="I4" s="500" t="s">
        <v>8</v>
      </c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0"/>
      <c r="W4" s="500"/>
      <c r="X4" s="500" t="s">
        <v>10</v>
      </c>
      <c r="Y4" s="500"/>
      <c r="Z4" s="500"/>
      <c r="AA4" s="500"/>
      <c r="AB4" s="500" t="s">
        <v>11</v>
      </c>
      <c r="AC4" s="500"/>
      <c r="AD4" s="500"/>
      <c r="AE4" s="500"/>
      <c r="AF4" s="500" t="s">
        <v>12</v>
      </c>
      <c r="AG4" s="500"/>
      <c r="AH4" s="500"/>
      <c r="AI4" s="500"/>
      <c r="AJ4" s="500"/>
    </row>
    <row r="5" spans="1:36" ht="21.75" customHeight="1" x14ac:dyDescent="0.25">
      <c r="A5" s="500"/>
      <c r="B5" s="500"/>
      <c r="C5" s="506"/>
      <c r="D5" s="500"/>
      <c r="E5" s="500"/>
      <c r="F5" s="500"/>
      <c r="G5" s="500"/>
      <c r="H5" s="500"/>
      <c r="I5" s="500" t="s">
        <v>1124</v>
      </c>
      <c r="J5" s="500"/>
      <c r="K5" s="500"/>
      <c r="L5" s="500"/>
      <c r="M5" s="500"/>
      <c r="N5" s="500" t="s">
        <v>1047</v>
      </c>
      <c r="O5" s="500"/>
      <c r="P5" s="500"/>
      <c r="Q5" s="500"/>
      <c r="R5" s="500"/>
      <c r="S5" s="500" t="s">
        <v>1048</v>
      </c>
      <c r="T5" s="500"/>
      <c r="U5" s="500"/>
      <c r="V5" s="500"/>
      <c r="W5" s="500"/>
      <c r="X5" s="500"/>
      <c r="Y5" s="500"/>
      <c r="Z5" s="500"/>
      <c r="AA5" s="500"/>
      <c r="AB5" s="500"/>
      <c r="AC5" s="500"/>
      <c r="AD5" s="500"/>
      <c r="AE5" s="500"/>
      <c r="AF5" s="500"/>
      <c r="AG5" s="500"/>
      <c r="AH5" s="500"/>
      <c r="AI5" s="500"/>
      <c r="AJ5" s="500"/>
    </row>
    <row r="6" spans="1:36" ht="164.25" customHeight="1" x14ac:dyDescent="0.25">
      <c r="A6" s="500"/>
      <c r="B6" s="500"/>
      <c r="C6" s="506"/>
      <c r="D6" s="500"/>
      <c r="E6" s="500"/>
      <c r="F6" s="500"/>
      <c r="G6" s="500"/>
      <c r="H6" s="500"/>
      <c r="I6" s="321" t="s">
        <v>1039</v>
      </c>
      <c r="J6" s="321" t="s">
        <v>1038</v>
      </c>
      <c r="K6" s="321" t="s">
        <v>1037</v>
      </c>
      <c r="L6" s="321" t="s">
        <v>1036</v>
      </c>
      <c r="M6" s="233" t="s">
        <v>1035</v>
      </c>
      <c r="N6" s="233" t="s">
        <v>1039</v>
      </c>
      <c r="O6" s="233" t="s">
        <v>1038</v>
      </c>
      <c r="P6" s="233" t="s">
        <v>1037</v>
      </c>
      <c r="Q6" s="233" t="s">
        <v>1036</v>
      </c>
      <c r="R6" s="233" t="s">
        <v>1035</v>
      </c>
      <c r="S6" s="233" t="s">
        <v>1039</v>
      </c>
      <c r="T6" s="233" t="s">
        <v>1038</v>
      </c>
      <c r="U6" s="233" t="s">
        <v>1037</v>
      </c>
      <c r="V6" s="233" t="s">
        <v>1036</v>
      </c>
      <c r="W6" s="234" t="s">
        <v>1035</v>
      </c>
      <c r="X6" s="235">
        <v>1</v>
      </c>
      <c r="Y6" s="235">
        <v>2</v>
      </c>
      <c r="Z6" s="235">
        <v>3</v>
      </c>
      <c r="AA6" s="235">
        <v>4</v>
      </c>
      <c r="AB6" s="235">
        <v>1</v>
      </c>
      <c r="AC6" s="235">
        <v>2</v>
      </c>
      <c r="AD6" s="235">
        <v>3</v>
      </c>
      <c r="AE6" s="235">
        <v>4</v>
      </c>
      <c r="AF6" s="235">
        <v>1</v>
      </c>
      <c r="AG6" s="262">
        <v>2</v>
      </c>
      <c r="AH6" s="489">
        <v>3</v>
      </c>
      <c r="AI6" s="489"/>
      <c r="AJ6" s="262">
        <v>4</v>
      </c>
    </row>
    <row r="7" spans="1:36" ht="33.75" customHeight="1" x14ac:dyDescent="0.25">
      <c r="A7" s="497" t="s">
        <v>1404</v>
      </c>
      <c r="B7" s="498"/>
      <c r="C7" s="498"/>
      <c r="D7" s="498"/>
      <c r="E7" s="498"/>
      <c r="F7" s="498"/>
      <c r="G7" s="498"/>
      <c r="H7" s="498"/>
      <c r="I7" s="498"/>
      <c r="J7" s="498"/>
      <c r="K7" s="498"/>
      <c r="L7" s="498"/>
      <c r="M7" s="498"/>
      <c r="N7" s="498"/>
      <c r="O7" s="498"/>
      <c r="P7" s="498"/>
      <c r="Q7" s="498"/>
      <c r="R7" s="498"/>
      <c r="S7" s="498"/>
      <c r="T7" s="498"/>
      <c r="U7" s="498"/>
      <c r="V7" s="498"/>
      <c r="W7" s="498"/>
      <c r="X7" s="498"/>
      <c r="Y7" s="498"/>
      <c r="Z7" s="498"/>
      <c r="AA7" s="498"/>
      <c r="AB7" s="498"/>
      <c r="AC7" s="498"/>
      <c r="AD7" s="498"/>
      <c r="AE7" s="498"/>
      <c r="AF7" s="498"/>
      <c r="AG7" s="498"/>
      <c r="AH7" s="498"/>
      <c r="AI7" s="498"/>
      <c r="AJ7" s="499"/>
    </row>
    <row r="8" spans="1:36" ht="15.75" x14ac:dyDescent="0.25">
      <c r="A8" s="497" t="s">
        <v>1405</v>
      </c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  <c r="Y8" s="498"/>
      <c r="Z8" s="498"/>
      <c r="AA8" s="498"/>
      <c r="AB8" s="498"/>
      <c r="AC8" s="498"/>
      <c r="AD8" s="498"/>
      <c r="AE8" s="498"/>
      <c r="AF8" s="498"/>
      <c r="AG8" s="498"/>
      <c r="AH8" s="498"/>
      <c r="AI8" s="498"/>
      <c r="AJ8" s="499"/>
    </row>
    <row r="9" spans="1:36" ht="102" customHeight="1" x14ac:dyDescent="0.25">
      <c r="A9" s="236" t="s">
        <v>193</v>
      </c>
      <c r="B9" s="239" t="s">
        <v>1406</v>
      </c>
      <c r="C9" s="262"/>
      <c r="D9" s="319" t="s">
        <v>1422</v>
      </c>
      <c r="E9" s="319" t="s">
        <v>1421</v>
      </c>
      <c r="F9" s="319" t="s">
        <v>108</v>
      </c>
      <c r="G9" s="262">
        <v>2014</v>
      </c>
      <c r="H9" s="262">
        <v>2020</v>
      </c>
      <c r="I9" s="328">
        <v>2112.4</v>
      </c>
      <c r="J9" s="328"/>
      <c r="K9" s="328"/>
      <c r="L9" s="328">
        <v>2112.4</v>
      </c>
      <c r="M9" s="262"/>
      <c r="N9" s="262"/>
      <c r="O9" s="262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  <c r="AA9" s="262"/>
      <c r="AB9" s="262"/>
      <c r="AC9" s="262"/>
      <c r="AD9" s="262"/>
      <c r="AE9" s="262"/>
      <c r="AF9" s="262"/>
      <c r="AG9" s="262"/>
      <c r="AH9" s="262"/>
      <c r="AI9" s="489"/>
      <c r="AJ9" s="489"/>
    </row>
    <row r="10" spans="1:36" ht="51" x14ac:dyDescent="0.25">
      <c r="A10" s="236"/>
      <c r="B10" s="341" t="s">
        <v>1407</v>
      </c>
      <c r="C10" s="262"/>
      <c r="D10" s="319" t="s">
        <v>1422</v>
      </c>
      <c r="E10" s="319" t="s">
        <v>1421</v>
      </c>
      <c r="F10" s="319" t="s">
        <v>108</v>
      </c>
      <c r="G10" s="316">
        <v>2014</v>
      </c>
      <c r="H10" s="316">
        <v>2020</v>
      </c>
      <c r="I10" s="328">
        <v>1126.8</v>
      </c>
      <c r="J10" s="328"/>
      <c r="K10" s="328"/>
      <c r="L10" s="328">
        <v>1126.8</v>
      </c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</row>
    <row r="11" spans="1:36" ht="51" x14ac:dyDescent="0.25">
      <c r="A11" s="236"/>
      <c r="B11" s="341" t="s">
        <v>1408</v>
      </c>
      <c r="C11" s="262"/>
      <c r="D11" s="319" t="s">
        <v>1422</v>
      </c>
      <c r="E11" s="319" t="s">
        <v>1421</v>
      </c>
      <c r="F11" s="319" t="s">
        <v>108</v>
      </c>
      <c r="G11" s="316">
        <v>2014</v>
      </c>
      <c r="H11" s="316">
        <v>2020</v>
      </c>
      <c r="I11" s="328">
        <v>1126.8</v>
      </c>
      <c r="J11" s="328"/>
      <c r="K11" s="328"/>
      <c r="L11" s="328">
        <v>1126.8</v>
      </c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62"/>
      <c r="AA11" s="262"/>
      <c r="AB11" s="262"/>
      <c r="AC11" s="262"/>
      <c r="AD11" s="262"/>
      <c r="AE11" s="262"/>
      <c r="AF11" s="262"/>
      <c r="AG11" s="262"/>
      <c r="AH11" s="262"/>
      <c r="AI11" s="262"/>
      <c r="AJ11" s="262"/>
    </row>
    <row r="12" spans="1:36" ht="38.25" x14ac:dyDescent="0.25">
      <c r="A12" s="236"/>
      <c r="B12" s="342" t="s">
        <v>1141</v>
      </c>
      <c r="C12" s="262"/>
      <c r="D12" s="319" t="s">
        <v>1422</v>
      </c>
      <c r="E12" s="319" t="s">
        <v>1421</v>
      </c>
      <c r="F12" s="319" t="s">
        <v>108</v>
      </c>
      <c r="G12" s="316">
        <v>2014</v>
      </c>
      <c r="H12" s="316">
        <v>2020</v>
      </c>
      <c r="I12" s="328"/>
      <c r="J12" s="328"/>
      <c r="K12" s="328"/>
      <c r="L12" s="328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  <c r="AG12" s="262"/>
      <c r="AH12" s="262"/>
      <c r="AI12" s="262"/>
      <c r="AJ12" s="262"/>
    </row>
    <row r="13" spans="1:36" ht="171.75" customHeight="1" x14ac:dyDescent="0.25">
      <c r="A13" s="236" t="s">
        <v>948</v>
      </c>
      <c r="B13" s="239" t="s">
        <v>1142</v>
      </c>
      <c r="C13" s="262"/>
      <c r="D13" s="319" t="s">
        <v>1422</v>
      </c>
      <c r="E13" s="319" t="s">
        <v>1421</v>
      </c>
      <c r="F13" s="319" t="s">
        <v>109</v>
      </c>
      <c r="G13" s="218">
        <v>41640</v>
      </c>
      <c r="H13" s="218">
        <v>43100</v>
      </c>
      <c r="I13" s="329">
        <f>SUM(K13:L13)</f>
        <v>23344.7</v>
      </c>
      <c r="J13" s="328"/>
      <c r="K13" s="328">
        <v>1044.7</v>
      </c>
      <c r="L13" s="329">
        <v>22300</v>
      </c>
      <c r="M13" s="262"/>
      <c r="N13" s="329">
        <v>4285.7</v>
      </c>
      <c r="O13" s="328"/>
      <c r="P13" s="329">
        <v>3000</v>
      </c>
      <c r="Q13" s="329">
        <v>1285.7</v>
      </c>
      <c r="R13" s="262"/>
      <c r="S13" s="262"/>
      <c r="T13" s="262"/>
      <c r="U13" s="262"/>
      <c r="V13" s="262"/>
      <c r="W13" s="262"/>
      <c r="X13" s="262" t="s">
        <v>16</v>
      </c>
      <c r="Y13" s="262" t="s">
        <v>16</v>
      </c>
      <c r="Z13" s="262" t="s">
        <v>16</v>
      </c>
      <c r="AA13" s="262" t="s">
        <v>16</v>
      </c>
      <c r="AB13" s="262" t="s">
        <v>16</v>
      </c>
      <c r="AC13" s="262" t="s">
        <v>16</v>
      </c>
      <c r="AD13" s="262" t="s">
        <v>16</v>
      </c>
      <c r="AE13" s="262" t="s">
        <v>16</v>
      </c>
      <c r="AF13" s="262" t="s">
        <v>16</v>
      </c>
      <c r="AG13" s="262" t="s">
        <v>16</v>
      </c>
      <c r="AH13" s="262" t="s">
        <v>16</v>
      </c>
      <c r="AI13" s="489" t="s">
        <v>16</v>
      </c>
      <c r="AJ13" s="489"/>
    </row>
    <row r="14" spans="1:36" ht="51" x14ac:dyDescent="0.25">
      <c r="A14" s="237"/>
      <c r="B14" s="343" t="s">
        <v>1143</v>
      </c>
      <c r="C14" s="261"/>
      <c r="D14" s="319" t="s">
        <v>1422</v>
      </c>
      <c r="E14" s="319" t="s">
        <v>1421</v>
      </c>
      <c r="F14" s="319" t="s">
        <v>109</v>
      </c>
      <c r="G14" s="218">
        <v>41640</v>
      </c>
      <c r="H14" s="218">
        <v>43100</v>
      </c>
      <c r="I14" s="329">
        <v>17785.769</v>
      </c>
      <c r="J14" s="328"/>
      <c r="K14" s="328"/>
      <c r="L14" s="329">
        <v>17785.77</v>
      </c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 t="s">
        <v>16</v>
      </c>
      <c r="Y14" s="262" t="s">
        <v>16</v>
      </c>
      <c r="Z14" s="262" t="s">
        <v>16</v>
      </c>
      <c r="AA14" s="262" t="s">
        <v>16</v>
      </c>
      <c r="AB14" s="262"/>
      <c r="AC14" s="262"/>
      <c r="AD14" s="262"/>
      <c r="AE14" s="262"/>
      <c r="AF14" s="262"/>
      <c r="AG14" s="263"/>
      <c r="AH14" s="263"/>
      <c r="AI14" s="496"/>
      <c r="AJ14" s="496"/>
    </row>
    <row r="15" spans="1:36" ht="63.75" x14ac:dyDescent="0.25">
      <c r="A15" s="237"/>
      <c r="B15" s="343" t="s">
        <v>1144</v>
      </c>
      <c r="C15" s="261"/>
      <c r="D15" s="319" t="s">
        <v>1422</v>
      </c>
      <c r="E15" s="319" t="s">
        <v>1421</v>
      </c>
      <c r="F15" s="319" t="s">
        <v>109</v>
      </c>
      <c r="G15" s="218">
        <v>41640</v>
      </c>
      <c r="H15" s="218">
        <v>43100</v>
      </c>
      <c r="I15" s="329">
        <v>1009.4</v>
      </c>
      <c r="J15" s="328"/>
      <c r="K15" s="328"/>
      <c r="L15" s="329">
        <v>1009.4</v>
      </c>
      <c r="M15" s="262"/>
      <c r="N15" s="262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3"/>
      <c r="AH15" s="263"/>
      <c r="AI15" s="263"/>
      <c r="AJ15" s="263"/>
    </row>
    <row r="16" spans="1:36" ht="51" x14ac:dyDescent="0.25">
      <c r="A16" s="237"/>
      <c r="B16" s="343" t="s">
        <v>1145</v>
      </c>
      <c r="C16" s="261"/>
      <c r="D16" s="319" t="s">
        <v>1422</v>
      </c>
      <c r="E16" s="319" t="s">
        <v>1421</v>
      </c>
      <c r="F16" s="319" t="s">
        <v>109</v>
      </c>
      <c r="G16" s="218">
        <v>41640</v>
      </c>
      <c r="H16" s="218">
        <v>43100</v>
      </c>
      <c r="I16" s="329">
        <v>3504.6309999999999</v>
      </c>
      <c r="J16" s="328"/>
      <c r="K16" s="328"/>
      <c r="L16" s="329">
        <v>3504.63</v>
      </c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3"/>
      <c r="AH16" s="263"/>
      <c r="AI16" s="263"/>
      <c r="AJ16" s="263"/>
    </row>
    <row r="17" spans="1:36" ht="38.25" x14ac:dyDescent="0.25">
      <c r="A17" s="237"/>
      <c r="B17" s="343" t="s">
        <v>1146</v>
      </c>
      <c r="C17" s="261"/>
      <c r="D17" s="319" t="s">
        <v>1422</v>
      </c>
      <c r="E17" s="319" t="s">
        <v>1421</v>
      </c>
      <c r="F17" s="319" t="s">
        <v>109</v>
      </c>
      <c r="G17" s="218">
        <v>41640</v>
      </c>
      <c r="H17" s="218">
        <v>43100</v>
      </c>
      <c r="I17" s="329">
        <v>1044.7</v>
      </c>
      <c r="J17" s="328"/>
      <c r="K17" s="328">
        <v>1044.7</v>
      </c>
      <c r="L17" s="329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3"/>
      <c r="AH17" s="263"/>
      <c r="AI17" s="263"/>
      <c r="AJ17" s="263"/>
    </row>
    <row r="18" spans="1:36" ht="38.25" x14ac:dyDescent="0.25">
      <c r="A18" s="237"/>
      <c r="B18" s="342" t="s">
        <v>1147</v>
      </c>
      <c r="C18" s="261"/>
      <c r="D18" s="319" t="s">
        <v>1422</v>
      </c>
      <c r="E18" s="319" t="s">
        <v>1421</v>
      </c>
      <c r="F18" s="319" t="s">
        <v>109</v>
      </c>
      <c r="G18" s="223"/>
      <c r="H18" s="218"/>
      <c r="I18" s="329"/>
      <c r="J18" s="328"/>
      <c r="K18" s="328"/>
      <c r="L18" s="329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 t="s">
        <v>16</v>
      </c>
      <c r="AB18" s="262"/>
      <c r="AC18" s="262"/>
      <c r="AD18" s="262"/>
      <c r="AE18" s="262" t="s">
        <v>16</v>
      </c>
      <c r="AF18" s="262"/>
      <c r="AG18" s="263"/>
      <c r="AH18" s="263"/>
      <c r="AI18" s="263"/>
      <c r="AJ18" s="263" t="s">
        <v>16</v>
      </c>
    </row>
    <row r="19" spans="1:36" ht="79.5" customHeight="1" x14ac:dyDescent="0.25">
      <c r="A19" s="236" t="s">
        <v>1148</v>
      </c>
      <c r="B19" s="239" t="s">
        <v>1149</v>
      </c>
      <c r="C19" s="262"/>
      <c r="D19" s="319" t="s">
        <v>1422</v>
      </c>
      <c r="E19" s="319" t="s">
        <v>1421</v>
      </c>
      <c r="F19" s="319" t="s">
        <v>1409</v>
      </c>
      <c r="G19" s="218"/>
      <c r="H19" s="218"/>
      <c r="I19" s="329">
        <v>0</v>
      </c>
      <c r="J19" s="328"/>
      <c r="K19" s="328"/>
      <c r="L19" s="328"/>
      <c r="M19" s="262"/>
      <c r="N19" s="220"/>
      <c r="O19" s="262"/>
      <c r="P19" s="262"/>
      <c r="Q19" s="220"/>
      <c r="R19" s="262"/>
      <c r="S19" s="220"/>
      <c r="T19" s="262"/>
      <c r="U19" s="262"/>
      <c r="V19" s="220"/>
      <c r="W19" s="262"/>
      <c r="X19" s="262"/>
      <c r="Y19" s="262" t="s">
        <v>16</v>
      </c>
      <c r="Z19" s="262" t="s">
        <v>16</v>
      </c>
      <c r="AA19" s="262" t="s">
        <v>16</v>
      </c>
      <c r="AB19" s="262"/>
      <c r="AC19" s="262" t="s">
        <v>16</v>
      </c>
      <c r="AD19" s="262" t="s">
        <v>16</v>
      </c>
      <c r="AE19" s="262" t="s">
        <v>16</v>
      </c>
      <c r="AF19" s="262"/>
      <c r="AG19" s="262" t="s">
        <v>16</v>
      </c>
      <c r="AH19" s="262" t="s">
        <v>16</v>
      </c>
      <c r="AI19" s="489" t="s">
        <v>16</v>
      </c>
      <c r="AJ19" s="489"/>
    </row>
    <row r="20" spans="1:36" ht="177" customHeight="1" x14ac:dyDescent="0.25">
      <c r="A20" s="236" t="s">
        <v>1150</v>
      </c>
      <c r="B20" s="239" t="s">
        <v>1151</v>
      </c>
      <c r="C20" s="262"/>
      <c r="D20" s="319" t="s">
        <v>1423</v>
      </c>
      <c r="E20" s="319" t="s">
        <v>1152</v>
      </c>
      <c r="F20" s="319" t="s">
        <v>1409</v>
      </c>
      <c r="G20" s="218"/>
      <c r="H20" s="218"/>
      <c r="I20" s="329">
        <f>SUM(I21:I33)</f>
        <v>11382.306</v>
      </c>
      <c r="J20" s="328"/>
      <c r="K20" s="328"/>
      <c r="L20" s="328"/>
      <c r="M20" s="262"/>
      <c r="N20" s="220"/>
      <c r="O20" s="262"/>
      <c r="P20" s="262"/>
      <c r="Q20" s="220"/>
      <c r="R20" s="262"/>
      <c r="S20" s="220"/>
      <c r="T20" s="262"/>
      <c r="U20" s="262"/>
      <c r="V20" s="220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</row>
    <row r="21" spans="1:36" ht="84" x14ac:dyDescent="0.25">
      <c r="A21" s="237"/>
      <c r="B21" s="343" t="s">
        <v>1153</v>
      </c>
      <c r="C21" s="262"/>
      <c r="D21" s="319" t="s">
        <v>1423</v>
      </c>
      <c r="E21" s="319" t="s">
        <v>1152</v>
      </c>
      <c r="F21" s="319" t="s">
        <v>1409</v>
      </c>
      <c r="G21" s="218">
        <v>41275</v>
      </c>
      <c r="H21" s="218" t="s">
        <v>1154</v>
      </c>
      <c r="I21" s="329">
        <v>150.708</v>
      </c>
      <c r="J21" s="328"/>
      <c r="K21" s="328"/>
      <c r="L21" s="329">
        <v>150.708</v>
      </c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 t="s">
        <v>16</v>
      </c>
      <c r="Z21" s="262" t="s">
        <v>16</v>
      </c>
      <c r="AA21" s="262" t="s">
        <v>16</v>
      </c>
      <c r="AB21" s="262"/>
      <c r="AC21" s="262"/>
      <c r="AD21" s="262"/>
      <c r="AE21" s="262"/>
      <c r="AF21" s="262"/>
      <c r="AG21" s="262"/>
      <c r="AH21" s="262"/>
      <c r="AI21" s="489"/>
      <c r="AJ21" s="489"/>
    </row>
    <row r="22" spans="1:36" ht="84" x14ac:dyDescent="0.25">
      <c r="A22" s="237"/>
      <c r="B22" s="343" t="s">
        <v>1155</v>
      </c>
      <c r="C22" s="262"/>
      <c r="D22" s="319" t="s">
        <v>1423</v>
      </c>
      <c r="E22" s="319" t="s">
        <v>1152</v>
      </c>
      <c r="F22" s="319" t="s">
        <v>1409</v>
      </c>
      <c r="G22" s="218">
        <v>41275</v>
      </c>
      <c r="H22" s="218">
        <v>41729</v>
      </c>
      <c r="I22" s="329">
        <v>185.55799999999999</v>
      </c>
      <c r="J22" s="328"/>
      <c r="K22" s="328"/>
      <c r="L22" s="329">
        <v>185.55799999999999</v>
      </c>
      <c r="M22" s="262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 t="s">
        <v>16</v>
      </c>
      <c r="Z22" s="262" t="s">
        <v>16</v>
      </c>
      <c r="AA22" s="262" t="s">
        <v>16</v>
      </c>
      <c r="AB22" s="262"/>
      <c r="AC22" s="262"/>
      <c r="AD22" s="262"/>
      <c r="AE22" s="262"/>
      <c r="AF22" s="262"/>
      <c r="AG22" s="262"/>
      <c r="AH22" s="262"/>
      <c r="AI22" s="489"/>
      <c r="AJ22" s="489"/>
    </row>
    <row r="23" spans="1:36" ht="84" x14ac:dyDescent="0.25">
      <c r="A23" s="237"/>
      <c r="B23" s="343" t="s">
        <v>1156</v>
      </c>
      <c r="C23" s="261"/>
      <c r="D23" s="319" t="s">
        <v>1423</v>
      </c>
      <c r="E23" s="319" t="s">
        <v>1152</v>
      </c>
      <c r="F23" s="319" t="s">
        <v>1409</v>
      </c>
      <c r="G23" s="223">
        <v>41275</v>
      </c>
      <c r="H23" s="218">
        <v>41729</v>
      </c>
      <c r="I23" s="328">
        <v>99.364999999999995</v>
      </c>
      <c r="J23" s="328"/>
      <c r="K23" s="328"/>
      <c r="L23" s="328">
        <v>99.364999999999995</v>
      </c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 t="s">
        <v>16</v>
      </c>
      <c r="Z23" s="262" t="s">
        <v>16</v>
      </c>
      <c r="AA23" s="262" t="s">
        <v>16</v>
      </c>
      <c r="AB23" s="262"/>
      <c r="AC23" s="262"/>
      <c r="AD23" s="262"/>
      <c r="AE23" s="262"/>
      <c r="AF23" s="262"/>
      <c r="AG23" s="263"/>
      <c r="AH23" s="263"/>
      <c r="AI23" s="496"/>
      <c r="AJ23" s="496"/>
    </row>
    <row r="24" spans="1:36" ht="84" x14ac:dyDescent="0.25">
      <c r="A24" s="237"/>
      <c r="B24" s="343" t="s">
        <v>1157</v>
      </c>
      <c r="C24" s="262"/>
      <c r="D24" s="319" t="s">
        <v>1423</v>
      </c>
      <c r="E24" s="319" t="s">
        <v>1152</v>
      </c>
      <c r="F24" s="319" t="s">
        <v>1409</v>
      </c>
      <c r="G24" s="218">
        <v>41640</v>
      </c>
      <c r="H24" s="218">
        <v>42004</v>
      </c>
      <c r="I24" s="329">
        <v>300</v>
      </c>
      <c r="J24" s="328"/>
      <c r="K24" s="328"/>
      <c r="L24" s="329">
        <v>300</v>
      </c>
      <c r="M24" s="262"/>
      <c r="N24" s="262"/>
      <c r="O24" s="262"/>
      <c r="P24" s="262"/>
      <c r="Q24" s="262"/>
      <c r="R24" s="262"/>
      <c r="S24" s="262"/>
      <c r="T24" s="262"/>
      <c r="U24" s="262"/>
      <c r="V24" s="262"/>
      <c r="W24" s="262"/>
      <c r="X24" s="262"/>
      <c r="Y24" s="262" t="s">
        <v>16</v>
      </c>
      <c r="Z24" s="262" t="s">
        <v>16</v>
      </c>
      <c r="AA24" s="262" t="s">
        <v>16</v>
      </c>
      <c r="AB24" s="262"/>
      <c r="AC24" s="262"/>
      <c r="AD24" s="262"/>
      <c r="AE24" s="262"/>
      <c r="AF24" s="262"/>
      <c r="AG24" s="262"/>
      <c r="AH24" s="262"/>
      <c r="AI24" s="489"/>
      <c r="AJ24" s="489"/>
    </row>
    <row r="25" spans="1:36" ht="84" x14ac:dyDescent="0.25">
      <c r="A25" s="237"/>
      <c r="B25" s="343" t="s">
        <v>1158</v>
      </c>
      <c r="C25" s="262"/>
      <c r="D25" s="319" t="s">
        <v>1423</v>
      </c>
      <c r="E25" s="319" t="s">
        <v>1152</v>
      </c>
      <c r="F25" s="319" t="s">
        <v>1409</v>
      </c>
      <c r="G25" s="218">
        <v>41640</v>
      </c>
      <c r="H25" s="218">
        <v>42004</v>
      </c>
      <c r="I25" s="329">
        <v>300</v>
      </c>
      <c r="J25" s="328"/>
      <c r="K25" s="328"/>
      <c r="L25" s="329">
        <v>300</v>
      </c>
      <c r="M25" s="262"/>
      <c r="N25" s="262"/>
      <c r="O25" s="262"/>
      <c r="P25" s="262"/>
      <c r="Q25" s="262"/>
      <c r="R25" s="262"/>
      <c r="S25" s="262"/>
      <c r="T25" s="262"/>
      <c r="U25" s="262"/>
      <c r="V25" s="262"/>
      <c r="W25" s="262"/>
      <c r="X25" s="262"/>
      <c r="Y25" s="262"/>
      <c r="Z25" s="262"/>
      <c r="AA25" s="262"/>
      <c r="AB25" s="262"/>
      <c r="AC25" s="262"/>
      <c r="AD25" s="262"/>
      <c r="AE25" s="262"/>
      <c r="AF25" s="262"/>
      <c r="AG25" s="262"/>
      <c r="AH25" s="262"/>
      <c r="AI25" s="262"/>
      <c r="AJ25" s="262"/>
    </row>
    <row r="26" spans="1:36" ht="84" x14ac:dyDescent="0.25">
      <c r="A26" s="237"/>
      <c r="B26" s="343" t="s">
        <v>1159</v>
      </c>
      <c r="C26" s="262"/>
      <c r="D26" s="319" t="s">
        <v>1423</v>
      </c>
      <c r="E26" s="319" t="s">
        <v>1152</v>
      </c>
      <c r="F26" s="319" t="s">
        <v>1409</v>
      </c>
      <c r="G26" s="218">
        <v>41640</v>
      </c>
      <c r="H26" s="218">
        <v>42004</v>
      </c>
      <c r="I26" s="329">
        <v>630.25</v>
      </c>
      <c r="J26" s="328"/>
      <c r="K26" s="328"/>
      <c r="L26" s="329">
        <v>630.25</v>
      </c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  <c r="AI26" s="262"/>
      <c r="AJ26" s="262"/>
    </row>
    <row r="27" spans="1:36" ht="84" x14ac:dyDescent="0.25">
      <c r="A27" s="237"/>
      <c r="B27" s="343" t="s">
        <v>1160</v>
      </c>
      <c r="C27" s="262"/>
      <c r="D27" s="319" t="s">
        <v>1423</v>
      </c>
      <c r="E27" s="319" t="s">
        <v>1152</v>
      </c>
      <c r="F27" s="319" t="s">
        <v>1409</v>
      </c>
      <c r="G27" s="218">
        <v>41640</v>
      </c>
      <c r="H27" s="218">
        <v>42004</v>
      </c>
      <c r="I27" s="329">
        <v>1600</v>
      </c>
      <c r="J27" s="328"/>
      <c r="K27" s="328"/>
      <c r="L27" s="329">
        <v>1600</v>
      </c>
      <c r="M27" s="262"/>
      <c r="N27" s="262"/>
      <c r="O27" s="262"/>
      <c r="P27" s="262"/>
      <c r="Q27" s="262"/>
      <c r="R27" s="262"/>
      <c r="S27" s="262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62"/>
      <c r="AG27" s="262"/>
      <c r="AH27" s="262"/>
      <c r="AI27" s="262"/>
      <c r="AJ27" s="262"/>
    </row>
    <row r="28" spans="1:36" ht="84" x14ac:dyDescent="0.25">
      <c r="A28" s="237"/>
      <c r="B28" s="344" t="s">
        <v>1161</v>
      </c>
      <c r="C28" s="262"/>
      <c r="D28" s="319" t="s">
        <v>1423</v>
      </c>
      <c r="E28" s="319" t="s">
        <v>1152</v>
      </c>
      <c r="F28" s="319" t="s">
        <v>1409</v>
      </c>
      <c r="G28" s="218">
        <v>41640</v>
      </c>
      <c r="H28" s="218">
        <v>42004</v>
      </c>
      <c r="I28" s="329">
        <v>1315.79</v>
      </c>
      <c r="J28" s="328"/>
      <c r="K28" s="328"/>
      <c r="L28" s="329">
        <v>1315.79</v>
      </c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/>
      <c r="X28" s="262"/>
      <c r="Y28" s="262"/>
      <c r="Z28" s="262"/>
      <c r="AA28" s="262"/>
      <c r="AB28" s="262"/>
      <c r="AC28" s="262"/>
      <c r="AD28" s="262"/>
      <c r="AE28" s="262"/>
      <c r="AF28" s="262"/>
      <c r="AG28" s="262"/>
      <c r="AH28" s="262"/>
      <c r="AI28" s="262"/>
      <c r="AJ28" s="262"/>
    </row>
    <row r="29" spans="1:36" ht="84" x14ac:dyDescent="0.25">
      <c r="A29" s="237"/>
      <c r="B29" s="344" t="s">
        <v>1162</v>
      </c>
      <c r="C29" s="262"/>
      <c r="D29" s="319" t="s">
        <v>1423</v>
      </c>
      <c r="E29" s="319" t="s">
        <v>1152</v>
      </c>
      <c r="F29" s="319" t="s">
        <v>1409</v>
      </c>
      <c r="G29" s="218">
        <v>41640</v>
      </c>
      <c r="H29" s="218">
        <v>42004</v>
      </c>
      <c r="I29" s="329">
        <v>3000</v>
      </c>
      <c r="J29" s="328"/>
      <c r="K29" s="328"/>
      <c r="L29" s="329">
        <v>3000</v>
      </c>
      <c r="M29" s="262"/>
      <c r="N29" s="262"/>
      <c r="O29" s="262"/>
      <c r="P29" s="262"/>
      <c r="Q29" s="262"/>
      <c r="R29" s="262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262"/>
      <c r="AG29" s="262"/>
      <c r="AH29" s="262"/>
      <c r="AI29" s="262"/>
      <c r="AJ29" s="262"/>
    </row>
    <row r="30" spans="1:36" ht="84" x14ac:dyDescent="0.25">
      <c r="A30" s="237"/>
      <c r="B30" s="344" t="s">
        <v>1163</v>
      </c>
      <c r="C30" s="262"/>
      <c r="D30" s="319" t="s">
        <v>1423</v>
      </c>
      <c r="E30" s="319" t="s">
        <v>1152</v>
      </c>
      <c r="F30" s="319" t="s">
        <v>1409</v>
      </c>
      <c r="G30" s="218">
        <v>41640</v>
      </c>
      <c r="H30" s="218">
        <v>42004</v>
      </c>
      <c r="I30" s="329">
        <v>2600</v>
      </c>
      <c r="J30" s="328"/>
      <c r="K30" s="328"/>
      <c r="L30" s="329">
        <v>2600</v>
      </c>
      <c r="M30" s="262"/>
      <c r="N30" s="262"/>
      <c r="O30" s="262"/>
      <c r="P30" s="262"/>
      <c r="Q30" s="262"/>
      <c r="R30" s="262"/>
      <c r="S30" s="262"/>
      <c r="T30" s="262"/>
      <c r="U30" s="262"/>
      <c r="V30" s="262"/>
      <c r="W30" s="262"/>
      <c r="X30" s="262"/>
      <c r="Y30" s="262"/>
      <c r="Z30" s="262"/>
      <c r="AA30" s="262"/>
      <c r="AB30" s="262"/>
      <c r="AC30" s="262"/>
      <c r="AD30" s="262"/>
      <c r="AE30" s="262"/>
      <c r="AF30" s="262"/>
      <c r="AG30" s="262"/>
      <c r="AH30" s="262"/>
      <c r="AI30" s="262"/>
      <c r="AJ30" s="262"/>
    </row>
    <row r="31" spans="1:36" ht="84" x14ac:dyDescent="0.25">
      <c r="A31" s="237"/>
      <c r="B31" s="344" t="s">
        <v>1164</v>
      </c>
      <c r="C31" s="262"/>
      <c r="D31" s="319" t="s">
        <v>1423</v>
      </c>
      <c r="E31" s="319" t="s">
        <v>1152</v>
      </c>
      <c r="F31" s="319" t="s">
        <v>1409</v>
      </c>
      <c r="G31" s="218">
        <v>41640</v>
      </c>
      <c r="H31" s="218">
        <v>42004</v>
      </c>
      <c r="I31" s="329">
        <v>300</v>
      </c>
      <c r="J31" s="328"/>
      <c r="K31" s="328"/>
      <c r="L31" s="329">
        <v>300</v>
      </c>
      <c r="M31" s="262"/>
      <c r="N31" s="262"/>
      <c r="O31" s="262"/>
      <c r="P31" s="262"/>
      <c r="Q31" s="262"/>
      <c r="R31" s="262"/>
      <c r="S31" s="262"/>
      <c r="T31" s="262"/>
      <c r="U31" s="262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262"/>
      <c r="AH31" s="262"/>
      <c r="AI31" s="262"/>
      <c r="AJ31" s="262"/>
    </row>
    <row r="32" spans="1:36" ht="84" x14ac:dyDescent="0.25">
      <c r="A32" s="237"/>
      <c r="B32" s="344" t="s">
        <v>1165</v>
      </c>
      <c r="C32" s="262"/>
      <c r="D32" s="319" t="s">
        <v>1423</v>
      </c>
      <c r="E32" s="319" t="s">
        <v>1152</v>
      </c>
      <c r="F32" s="319" t="s">
        <v>1409</v>
      </c>
      <c r="G32" s="218">
        <v>41640</v>
      </c>
      <c r="H32" s="218">
        <v>42004</v>
      </c>
      <c r="I32" s="329">
        <v>53.622999999999998</v>
      </c>
      <c r="J32" s="328"/>
      <c r="K32" s="328"/>
      <c r="L32" s="329">
        <v>53.62</v>
      </c>
      <c r="M32" s="262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</row>
    <row r="33" spans="1:36" ht="84" x14ac:dyDescent="0.25">
      <c r="A33" s="237"/>
      <c r="B33" s="344" t="s">
        <v>1166</v>
      </c>
      <c r="C33" s="262"/>
      <c r="D33" s="319" t="s">
        <v>1423</v>
      </c>
      <c r="E33" s="319" t="s">
        <v>1152</v>
      </c>
      <c r="F33" s="319" t="s">
        <v>1409</v>
      </c>
      <c r="G33" s="218">
        <v>41640</v>
      </c>
      <c r="H33" s="218">
        <v>42004</v>
      </c>
      <c r="I33" s="329">
        <v>847.01199999999994</v>
      </c>
      <c r="J33" s="328"/>
      <c r="K33" s="328"/>
      <c r="L33" s="329">
        <v>847.01</v>
      </c>
      <c r="M33" s="262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</row>
    <row r="34" spans="1:36" ht="84" x14ac:dyDescent="0.25">
      <c r="A34" s="237"/>
      <c r="B34" s="342" t="s">
        <v>1167</v>
      </c>
      <c r="C34" s="262"/>
      <c r="D34" s="319" t="s">
        <v>1423</v>
      </c>
      <c r="E34" s="319" t="s">
        <v>1152</v>
      </c>
      <c r="F34" s="319" t="s">
        <v>1409</v>
      </c>
      <c r="G34" s="218"/>
      <c r="H34" s="218"/>
      <c r="I34" s="329"/>
      <c r="J34" s="328"/>
      <c r="K34" s="328"/>
      <c r="L34" s="329"/>
      <c r="M34" s="262"/>
      <c r="N34" s="262"/>
      <c r="O34" s="262"/>
      <c r="P34" s="262"/>
      <c r="Q34" s="262"/>
      <c r="R34" s="262"/>
      <c r="S34" s="262"/>
      <c r="T34" s="262"/>
      <c r="U34" s="262"/>
      <c r="V34" s="262"/>
      <c r="W34" s="262"/>
      <c r="X34" s="262"/>
      <c r="Y34" s="262"/>
      <c r="Z34" s="262"/>
      <c r="AA34" s="262" t="s">
        <v>16</v>
      </c>
      <c r="AB34" s="262"/>
      <c r="AC34" s="262"/>
      <c r="AD34" s="262"/>
      <c r="AE34" s="262"/>
      <c r="AF34" s="262"/>
      <c r="AG34" s="262"/>
      <c r="AH34" s="262"/>
      <c r="AI34" s="262"/>
      <c r="AJ34" s="262"/>
    </row>
    <row r="35" spans="1:36" ht="80.25" customHeight="1" x14ac:dyDescent="0.25">
      <c r="A35" s="236" t="s">
        <v>532</v>
      </c>
      <c r="B35" s="239" t="s">
        <v>1168</v>
      </c>
      <c r="C35" s="262"/>
      <c r="D35" s="319" t="s">
        <v>1423</v>
      </c>
      <c r="E35" s="319" t="s">
        <v>1152</v>
      </c>
      <c r="F35" s="319" t="s">
        <v>108</v>
      </c>
      <c r="G35" s="218">
        <v>42005</v>
      </c>
      <c r="H35" s="218">
        <v>43100</v>
      </c>
      <c r="I35" s="329"/>
      <c r="J35" s="328"/>
      <c r="K35" s="328"/>
      <c r="L35" s="329"/>
      <c r="M35" s="262"/>
      <c r="N35" s="262"/>
      <c r="O35" s="262"/>
      <c r="P35" s="262"/>
      <c r="Q35" s="262"/>
      <c r="R35" s="262"/>
      <c r="S35" s="262"/>
      <c r="T35" s="262"/>
      <c r="U35" s="262"/>
      <c r="V35" s="262"/>
      <c r="W35" s="262"/>
      <c r="X35" s="262"/>
      <c r="Y35" s="262"/>
      <c r="Z35" s="262"/>
      <c r="AA35" s="262"/>
      <c r="AB35" s="262"/>
      <c r="AC35" s="262"/>
      <c r="AD35" s="262"/>
      <c r="AE35" s="262"/>
      <c r="AF35" s="262"/>
      <c r="AG35" s="262"/>
      <c r="AH35" s="262"/>
      <c r="AI35" s="262"/>
      <c r="AJ35" s="262"/>
    </row>
    <row r="36" spans="1:36" ht="78" customHeight="1" x14ac:dyDescent="0.25">
      <c r="A36" s="236" t="s">
        <v>683</v>
      </c>
      <c r="B36" s="239" t="s">
        <v>1169</v>
      </c>
      <c r="C36" s="262" t="s">
        <v>1123</v>
      </c>
      <c r="D36" s="319" t="s">
        <v>1423</v>
      </c>
      <c r="E36" s="319" t="s">
        <v>1152</v>
      </c>
      <c r="F36" s="319" t="s">
        <v>109</v>
      </c>
      <c r="G36" s="218">
        <v>41640</v>
      </c>
      <c r="H36" s="218">
        <v>42004</v>
      </c>
      <c r="I36" s="330">
        <v>139971.1</v>
      </c>
      <c r="J36" s="328"/>
      <c r="K36" s="328"/>
      <c r="L36" s="329"/>
      <c r="M36" s="262"/>
      <c r="N36" s="262"/>
      <c r="O36" s="262"/>
      <c r="P36" s="262"/>
      <c r="Q36" s="262"/>
      <c r="R36" s="262"/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2"/>
      <c r="AF36" s="262"/>
      <c r="AG36" s="262"/>
      <c r="AH36" s="262"/>
      <c r="AI36" s="262"/>
      <c r="AJ36" s="262"/>
    </row>
    <row r="37" spans="1:36" ht="84" x14ac:dyDescent="0.25">
      <c r="A37" s="236"/>
      <c r="B37" s="345" t="s">
        <v>1170</v>
      </c>
      <c r="C37" s="262"/>
      <c r="D37" s="319" t="s">
        <v>1423</v>
      </c>
      <c r="E37" s="319" t="s">
        <v>1152</v>
      </c>
      <c r="F37" s="319" t="s">
        <v>109</v>
      </c>
      <c r="G37" s="218">
        <v>41640</v>
      </c>
      <c r="H37" s="218">
        <v>42004</v>
      </c>
      <c r="I37" s="330">
        <v>2139.4250000000002</v>
      </c>
      <c r="J37" s="328"/>
      <c r="K37" s="328"/>
      <c r="L37" s="329">
        <v>2139.4250000000002</v>
      </c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62"/>
      <c r="AH37" s="262"/>
      <c r="AI37" s="262"/>
      <c r="AJ37" s="262"/>
    </row>
    <row r="38" spans="1:36" ht="84" x14ac:dyDescent="0.25">
      <c r="A38" s="236"/>
      <c r="B38" s="346" t="s">
        <v>1171</v>
      </c>
      <c r="C38" s="262"/>
      <c r="D38" s="319" t="s">
        <v>1423</v>
      </c>
      <c r="E38" s="319" t="s">
        <v>1152</v>
      </c>
      <c r="F38" s="319" t="s">
        <v>109</v>
      </c>
      <c r="G38" s="218">
        <v>41640</v>
      </c>
      <c r="H38" s="218">
        <v>42004</v>
      </c>
      <c r="I38" s="330">
        <v>1485.2439999999999</v>
      </c>
      <c r="J38" s="328"/>
      <c r="K38" s="328"/>
      <c r="L38" s="329">
        <v>1485.2439999999999</v>
      </c>
      <c r="M38" s="262"/>
      <c r="N38" s="262"/>
      <c r="O38" s="262"/>
      <c r="P38" s="262"/>
      <c r="Q38" s="262"/>
      <c r="R38" s="262"/>
      <c r="S38" s="262"/>
      <c r="T38" s="262"/>
      <c r="U38" s="262"/>
      <c r="V38" s="262"/>
      <c r="W38" s="262"/>
      <c r="X38" s="262"/>
      <c r="Y38" s="262"/>
      <c r="Z38" s="262"/>
      <c r="AA38" s="262"/>
      <c r="AB38" s="262"/>
      <c r="AC38" s="262"/>
      <c r="AD38" s="262"/>
      <c r="AE38" s="262"/>
      <c r="AF38" s="262"/>
      <c r="AG38" s="262"/>
      <c r="AH38" s="262"/>
      <c r="AI38" s="262"/>
      <c r="AJ38" s="262"/>
    </row>
    <row r="39" spans="1:36" ht="84" x14ac:dyDescent="0.25">
      <c r="A39" s="236"/>
      <c r="B39" s="9" t="s">
        <v>1172</v>
      </c>
      <c r="C39" s="262"/>
      <c r="D39" s="319" t="s">
        <v>1423</v>
      </c>
      <c r="E39" s="319" t="s">
        <v>1152</v>
      </c>
      <c r="F39" s="319" t="s">
        <v>109</v>
      </c>
      <c r="G39" s="218">
        <v>41640</v>
      </c>
      <c r="H39" s="218">
        <v>42004</v>
      </c>
      <c r="I39" s="330">
        <v>2279.1999999999998</v>
      </c>
      <c r="J39" s="328"/>
      <c r="K39" s="328"/>
      <c r="L39" s="329">
        <v>2279.1999999999998</v>
      </c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2"/>
      <c r="AD39" s="262"/>
      <c r="AE39" s="262"/>
      <c r="AF39" s="262"/>
      <c r="AG39" s="262"/>
      <c r="AH39" s="262"/>
      <c r="AI39" s="262"/>
      <c r="AJ39" s="262"/>
    </row>
    <row r="40" spans="1:36" ht="84" x14ac:dyDescent="0.25">
      <c r="A40" s="236"/>
      <c r="B40" s="346" t="s">
        <v>1173</v>
      </c>
      <c r="C40" s="262"/>
      <c r="D40" s="319" t="s">
        <v>1423</v>
      </c>
      <c r="E40" s="319" t="s">
        <v>1152</v>
      </c>
      <c r="F40" s="319" t="s">
        <v>109</v>
      </c>
      <c r="G40" s="218">
        <v>41640</v>
      </c>
      <c r="H40" s="218">
        <v>42004</v>
      </c>
      <c r="I40" s="330">
        <v>4761.9719999999998</v>
      </c>
      <c r="J40" s="328"/>
      <c r="K40" s="328"/>
      <c r="L40" s="329">
        <v>4761.9719999999998</v>
      </c>
      <c r="M40" s="262"/>
      <c r="N40" s="262"/>
      <c r="O40" s="262"/>
      <c r="P40" s="262"/>
      <c r="Q40" s="262"/>
      <c r="R40" s="262"/>
      <c r="S40" s="262"/>
      <c r="T40" s="262"/>
      <c r="U40" s="262"/>
      <c r="V40" s="262"/>
      <c r="W40" s="262"/>
      <c r="X40" s="262"/>
      <c r="Y40" s="262"/>
      <c r="Z40" s="262"/>
      <c r="AA40" s="262"/>
      <c r="AB40" s="262"/>
      <c r="AC40" s="262"/>
      <c r="AD40" s="262"/>
      <c r="AE40" s="262"/>
      <c r="AF40" s="262"/>
      <c r="AG40" s="262"/>
      <c r="AH40" s="262"/>
      <c r="AI40" s="262"/>
      <c r="AJ40" s="262"/>
    </row>
    <row r="41" spans="1:36" ht="84" x14ac:dyDescent="0.25">
      <c r="A41" s="236"/>
      <c r="B41" s="346" t="s">
        <v>1174</v>
      </c>
      <c r="C41" s="262"/>
      <c r="D41" s="319" t="s">
        <v>1423</v>
      </c>
      <c r="E41" s="319" t="s">
        <v>1152</v>
      </c>
      <c r="F41" s="319" t="s">
        <v>109</v>
      </c>
      <c r="G41" s="218">
        <v>41640</v>
      </c>
      <c r="H41" s="218">
        <v>42004</v>
      </c>
      <c r="I41" s="330">
        <v>3958.7040000000002</v>
      </c>
      <c r="J41" s="328"/>
      <c r="K41" s="328"/>
      <c r="L41" s="329">
        <v>3958.7040000000002</v>
      </c>
      <c r="M41" s="262"/>
      <c r="N41" s="262"/>
      <c r="O41" s="262"/>
      <c r="P41" s="262"/>
      <c r="Q41" s="262"/>
      <c r="R41" s="262"/>
      <c r="S41" s="262"/>
      <c r="T41" s="262"/>
      <c r="U41" s="262"/>
      <c r="V41" s="262"/>
      <c r="W41" s="262"/>
      <c r="X41" s="262"/>
      <c r="Y41" s="262"/>
      <c r="Z41" s="262"/>
      <c r="AA41" s="262"/>
      <c r="AB41" s="262"/>
      <c r="AC41" s="262"/>
      <c r="AD41" s="262"/>
      <c r="AE41" s="262"/>
      <c r="AF41" s="262"/>
      <c r="AG41" s="262"/>
      <c r="AH41" s="262"/>
      <c r="AI41" s="262"/>
      <c r="AJ41" s="262"/>
    </row>
    <row r="42" spans="1:36" ht="84" x14ac:dyDescent="0.25">
      <c r="A42" s="236"/>
      <c r="B42" s="346" t="s">
        <v>1175</v>
      </c>
      <c r="C42" s="262"/>
      <c r="D42" s="319" t="s">
        <v>1423</v>
      </c>
      <c r="E42" s="319" t="s">
        <v>1152</v>
      </c>
      <c r="F42" s="319" t="s">
        <v>109</v>
      </c>
      <c r="G42" s="218">
        <v>41640</v>
      </c>
      <c r="H42" s="218">
        <v>42004</v>
      </c>
      <c r="I42" s="330">
        <v>2343.2860000000001</v>
      </c>
      <c r="J42" s="328"/>
      <c r="K42" s="328"/>
      <c r="L42" s="329">
        <v>2343.2860000000001</v>
      </c>
      <c r="M42" s="262"/>
      <c r="N42" s="262"/>
      <c r="O42" s="262"/>
      <c r="P42" s="262"/>
      <c r="Q42" s="262"/>
      <c r="R42" s="262"/>
      <c r="S42" s="262"/>
      <c r="T42" s="262"/>
      <c r="U42" s="262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</row>
    <row r="43" spans="1:36" ht="84" x14ac:dyDescent="0.25">
      <c r="A43" s="236"/>
      <c r="B43" s="346" t="s">
        <v>1176</v>
      </c>
      <c r="C43" s="262"/>
      <c r="D43" s="319" t="s">
        <v>1423</v>
      </c>
      <c r="E43" s="319" t="s">
        <v>1152</v>
      </c>
      <c r="F43" s="319" t="s">
        <v>109</v>
      </c>
      <c r="G43" s="218">
        <v>41640</v>
      </c>
      <c r="H43" s="218">
        <v>42004</v>
      </c>
      <c r="I43" s="330">
        <v>2106.011</v>
      </c>
      <c r="J43" s="328"/>
      <c r="K43" s="328"/>
      <c r="L43" s="329">
        <v>2106.011</v>
      </c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62"/>
      <c r="AG43" s="262"/>
      <c r="AH43" s="262"/>
      <c r="AI43" s="262"/>
      <c r="AJ43" s="262"/>
    </row>
    <row r="44" spans="1:36" ht="84" x14ac:dyDescent="0.25">
      <c r="A44" s="236"/>
      <c r="B44" s="346" t="s">
        <v>1177</v>
      </c>
      <c r="C44" s="262"/>
      <c r="D44" s="319" t="s">
        <v>1423</v>
      </c>
      <c r="E44" s="319" t="s">
        <v>1152</v>
      </c>
      <c r="F44" s="319" t="s">
        <v>109</v>
      </c>
      <c r="G44" s="218">
        <v>41640</v>
      </c>
      <c r="H44" s="218">
        <v>42004</v>
      </c>
      <c r="I44" s="330">
        <v>2550.0520000000001</v>
      </c>
      <c r="J44" s="328"/>
      <c r="K44" s="328"/>
      <c r="L44" s="329">
        <v>2550.0520000000001</v>
      </c>
      <c r="M44" s="262"/>
      <c r="N44" s="262"/>
      <c r="O44" s="262"/>
      <c r="P44" s="262"/>
      <c r="Q44" s="262"/>
      <c r="R44" s="262"/>
      <c r="S44" s="262"/>
      <c r="T44" s="262"/>
      <c r="U44" s="262"/>
      <c r="V44" s="262"/>
      <c r="W44" s="262"/>
      <c r="X44" s="262"/>
      <c r="Y44" s="262"/>
      <c r="Z44" s="262"/>
      <c r="AA44" s="262"/>
      <c r="AB44" s="262"/>
      <c r="AC44" s="262"/>
      <c r="AD44" s="262"/>
      <c r="AE44" s="262"/>
      <c r="AF44" s="262"/>
      <c r="AG44" s="262"/>
      <c r="AH44" s="262"/>
      <c r="AI44" s="262"/>
      <c r="AJ44" s="262"/>
    </row>
    <row r="45" spans="1:36" ht="84" x14ac:dyDescent="0.25">
      <c r="A45" s="236"/>
      <c r="B45" s="346" t="s">
        <v>1178</v>
      </c>
      <c r="C45" s="262"/>
      <c r="D45" s="319" t="s">
        <v>1423</v>
      </c>
      <c r="E45" s="319" t="s">
        <v>1152</v>
      </c>
      <c r="F45" s="319" t="s">
        <v>109</v>
      </c>
      <c r="G45" s="218">
        <v>41640</v>
      </c>
      <c r="H45" s="218">
        <v>42004</v>
      </c>
      <c r="I45" s="330">
        <v>2271.9760000000001</v>
      </c>
      <c r="J45" s="328"/>
      <c r="K45" s="328"/>
      <c r="L45" s="329">
        <v>2271.9760000000001</v>
      </c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262"/>
      <c r="AH45" s="262"/>
      <c r="AI45" s="262"/>
      <c r="AJ45" s="262"/>
    </row>
    <row r="46" spans="1:36" ht="84" x14ac:dyDescent="0.25">
      <c r="A46" s="236"/>
      <c r="B46" s="346" t="s">
        <v>1179</v>
      </c>
      <c r="C46" s="262"/>
      <c r="D46" s="319" t="s">
        <v>1423</v>
      </c>
      <c r="E46" s="319" t="s">
        <v>1152</v>
      </c>
      <c r="F46" s="319" t="s">
        <v>109</v>
      </c>
      <c r="G46" s="218">
        <v>41640</v>
      </c>
      <c r="H46" s="218">
        <v>42004</v>
      </c>
      <c r="I46" s="330">
        <v>2175.96</v>
      </c>
      <c r="J46" s="328"/>
      <c r="K46" s="328"/>
      <c r="L46" s="329">
        <v>2175.96</v>
      </c>
      <c r="M46" s="262"/>
      <c r="N46" s="262"/>
      <c r="O46" s="262"/>
      <c r="P46" s="262"/>
      <c r="Q46" s="262"/>
      <c r="R46" s="262"/>
      <c r="S46" s="262"/>
      <c r="T46" s="262"/>
      <c r="U46" s="262"/>
      <c r="V46" s="262"/>
      <c r="W46" s="262"/>
      <c r="X46" s="262"/>
      <c r="Y46" s="262"/>
      <c r="Z46" s="262"/>
      <c r="AA46" s="262"/>
      <c r="AB46" s="262"/>
      <c r="AC46" s="262"/>
      <c r="AD46" s="262"/>
      <c r="AE46" s="262"/>
      <c r="AF46" s="262"/>
      <c r="AG46" s="262"/>
      <c r="AH46" s="262"/>
      <c r="AI46" s="262"/>
      <c r="AJ46" s="262"/>
    </row>
    <row r="47" spans="1:36" ht="84" x14ac:dyDescent="0.25">
      <c r="A47" s="236"/>
      <c r="B47" s="346" t="s">
        <v>1180</v>
      </c>
      <c r="C47" s="262"/>
      <c r="D47" s="319" t="s">
        <v>1423</v>
      </c>
      <c r="E47" s="319" t="s">
        <v>1152</v>
      </c>
      <c r="F47" s="319" t="s">
        <v>109</v>
      </c>
      <c r="G47" s="218">
        <v>41640</v>
      </c>
      <c r="H47" s="218">
        <v>42004</v>
      </c>
      <c r="I47" s="330">
        <v>3486.8470000000002</v>
      </c>
      <c r="J47" s="328"/>
      <c r="K47" s="328"/>
      <c r="L47" s="329">
        <v>3486.8470000000002</v>
      </c>
      <c r="M47" s="262"/>
      <c r="N47" s="262"/>
      <c r="O47" s="262"/>
      <c r="P47" s="262"/>
      <c r="Q47" s="262"/>
      <c r="R47" s="262"/>
      <c r="S47" s="262"/>
      <c r="T47" s="262"/>
      <c r="U47" s="262"/>
      <c r="V47" s="262"/>
      <c r="W47" s="262"/>
      <c r="X47" s="262"/>
      <c r="Y47" s="262"/>
      <c r="Z47" s="262"/>
      <c r="AA47" s="262"/>
      <c r="AB47" s="262"/>
      <c r="AC47" s="262"/>
      <c r="AD47" s="262"/>
      <c r="AE47" s="262"/>
      <c r="AF47" s="262"/>
      <c r="AG47" s="262"/>
      <c r="AH47" s="262"/>
      <c r="AI47" s="262"/>
      <c r="AJ47" s="262"/>
    </row>
    <row r="48" spans="1:36" ht="84" x14ac:dyDescent="0.25">
      <c r="A48" s="236"/>
      <c r="B48" s="346" t="s">
        <v>1181</v>
      </c>
      <c r="C48" s="262"/>
      <c r="D48" s="319" t="s">
        <v>1423</v>
      </c>
      <c r="E48" s="319" t="s">
        <v>1152</v>
      </c>
      <c r="F48" s="319" t="s">
        <v>109</v>
      </c>
      <c r="G48" s="218">
        <v>41640</v>
      </c>
      <c r="H48" s="218">
        <v>42004</v>
      </c>
      <c r="I48" s="330">
        <v>1508.3320000000001</v>
      </c>
      <c r="J48" s="328"/>
      <c r="K48" s="328"/>
      <c r="L48" s="329">
        <v>1508.3320000000001</v>
      </c>
      <c r="M48" s="262"/>
      <c r="N48" s="262"/>
      <c r="O48" s="262"/>
      <c r="P48" s="262"/>
      <c r="Q48" s="262"/>
      <c r="R48" s="262"/>
      <c r="S48" s="262"/>
      <c r="T48" s="262"/>
      <c r="U48" s="262"/>
      <c r="V48" s="262"/>
      <c r="W48" s="262"/>
      <c r="X48" s="262"/>
      <c r="Y48" s="262"/>
      <c r="Z48" s="262"/>
      <c r="AA48" s="262"/>
      <c r="AB48" s="262"/>
      <c r="AC48" s="262"/>
      <c r="AD48" s="262"/>
      <c r="AE48" s="262"/>
      <c r="AF48" s="262"/>
      <c r="AG48" s="262"/>
      <c r="AH48" s="262"/>
      <c r="AI48" s="262"/>
      <c r="AJ48" s="262"/>
    </row>
    <row r="49" spans="1:36" ht="84" x14ac:dyDescent="0.25">
      <c r="A49" s="236"/>
      <c r="B49" s="346" t="s">
        <v>1182</v>
      </c>
      <c r="C49" s="262"/>
      <c r="D49" s="319" t="s">
        <v>1423</v>
      </c>
      <c r="E49" s="319" t="s">
        <v>1152</v>
      </c>
      <c r="F49" s="319" t="s">
        <v>109</v>
      </c>
      <c r="G49" s="218">
        <v>41640</v>
      </c>
      <c r="H49" s="218">
        <v>42004</v>
      </c>
      <c r="I49" s="330">
        <v>2213.2240000000002</v>
      </c>
      <c r="J49" s="328"/>
      <c r="K49" s="328"/>
      <c r="L49" s="329">
        <v>2213.2240000000002</v>
      </c>
      <c r="M49" s="262"/>
      <c r="N49" s="262"/>
      <c r="O49" s="262"/>
      <c r="P49" s="262"/>
      <c r="Q49" s="262"/>
      <c r="R49" s="262"/>
      <c r="S49" s="262"/>
      <c r="T49" s="262"/>
      <c r="U49" s="262"/>
      <c r="V49" s="262"/>
      <c r="W49" s="262"/>
      <c r="X49" s="262"/>
      <c r="Y49" s="262"/>
      <c r="Z49" s="262"/>
      <c r="AA49" s="262"/>
      <c r="AB49" s="262"/>
      <c r="AC49" s="262"/>
      <c r="AD49" s="262"/>
      <c r="AE49" s="262"/>
      <c r="AF49" s="262"/>
      <c r="AG49" s="262"/>
      <c r="AH49" s="262"/>
      <c r="AI49" s="262"/>
      <c r="AJ49" s="262"/>
    </row>
    <row r="50" spans="1:36" ht="84" x14ac:dyDescent="0.25">
      <c r="A50" s="236"/>
      <c r="B50" s="346" t="s">
        <v>1183</v>
      </c>
      <c r="C50" s="262"/>
      <c r="D50" s="319" t="s">
        <v>1423</v>
      </c>
      <c r="E50" s="319" t="s">
        <v>1152</v>
      </c>
      <c r="F50" s="319" t="s">
        <v>109</v>
      </c>
      <c r="G50" s="218">
        <v>41640</v>
      </c>
      <c r="H50" s="218">
        <v>42004</v>
      </c>
      <c r="I50" s="330">
        <v>1019.388</v>
      </c>
      <c r="J50" s="328"/>
      <c r="K50" s="328"/>
      <c r="L50" s="329">
        <v>1019.388</v>
      </c>
      <c r="M50" s="262"/>
      <c r="N50" s="262"/>
      <c r="O50" s="262"/>
      <c r="P50" s="262"/>
      <c r="Q50" s="262"/>
      <c r="R50" s="262"/>
      <c r="S50" s="262"/>
      <c r="T50" s="262"/>
      <c r="U50" s="262"/>
      <c r="V50" s="262"/>
      <c r="W50" s="262"/>
      <c r="X50" s="262"/>
      <c r="Y50" s="262"/>
      <c r="Z50" s="262"/>
      <c r="AA50" s="262"/>
      <c r="AB50" s="262"/>
      <c r="AC50" s="262"/>
      <c r="AD50" s="262"/>
      <c r="AE50" s="262"/>
      <c r="AF50" s="262"/>
      <c r="AG50" s="262"/>
      <c r="AH50" s="262"/>
      <c r="AI50" s="262"/>
      <c r="AJ50" s="262"/>
    </row>
    <row r="51" spans="1:36" ht="84" x14ac:dyDescent="0.25">
      <c r="A51" s="236"/>
      <c r="B51" s="346" t="s">
        <v>1184</v>
      </c>
      <c r="C51" s="262"/>
      <c r="D51" s="319" t="s">
        <v>1423</v>
      </c>
      <c r="E51" s="319" t="s">
        <v>1152</v>
      </c>
      <c r="F51" s="319" t="s">
        <v>109</v>
      </c>
      <c r="G51" s="218">
        <v>41640</v>
      </c>
      <c r="H51" s="218">
        <v>42004</v>
      </c>
      <c r="I51" s="330">
        <v>3488.5650000000001</v>
      </c>
      <c r="J51" s="328"/>
      <c r="K51" s="328"/>
      <c r="L51" s="329">
        <v>3488.5650000000001</v>
      </c>
      <c r="M51" s="262"/>
      <c r="N51" s="262"/>
      <c r="O51" s="262"/>
      <c r="P51" s="262"/>
      <c r="Q51" s="262"/>
      <c r="R51" s="262"/>
      <c r="S51" s="262"/>
      <c r="T51" s="262"/>
      <c r="U51" s="262"/>
      <c r="V51" s="262"/>
      <c r="W51" s="262"/>
      <c r="X51" s="262"/>
      <c r="Y51" s="262"/>
      <c r="Z51" s="262"/>
      <c r="AA51" s="262"/>
      <c r="AB51" s="262"/>
      <c r="AC51" s="262"/>
      <c r="AD51" s="262"/>
      <c r="AE51" s="262"/>
      <c r="AF51" s="262"/>
      <c r="AG51" s="262"/>
      <c r="AH51" s="262"/>
      <c r="AI51" s="262"/>
      <c r="AJ51" s="262"/>
    </row>
    <row r="52" spans="1:36" ht="84" x14ac:dyDescent="0.25">
      <c r="A52" s="236"/>
      <c r="B52" s="346" t="s">
        <v>1185</v>
      </c>
      <c r="C52" s="262"/>
      <c r="D52" s="319" t="s">
        <v>1423</v>
      </c>
      <c r="E52" s="319" t="s">
        <v>1152</v>
      </c>
      <c r="F52" s="319" t="s">
        <v>109</v>
      </c>
      <c r="G52" s="218">
        <v>41640</v>
      </c>
      <c r="H52" s="218">
        <v>42004</v>
      </c>
      <c r="I52" s="330">
        <v>2057.46</v>
      </c>
      <c r="J52" s="328"/>
      <c r="K52" s="328"/>
      <c r="L52" s="329">
        <v>2057.46</v>
      </c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2"/>
      <c r="AH52" s="262"/>
      <c r="AI52" s="262"/>
      <c r="AJ52" s="262"/>
    </row>
    <row r="53" spans="1:36" ht="84" x14ac:dyDescent="0.25">
      <c r="A53" s="236"/>
      <c r="B53" s="346" t="s">
        <v>1186</v>
      </c>
      <c r="C53" s="262"/>
      <c r="D53" s="319" t="s">
        <v>1423</v>
      </c>
      <c r="E53" s="319" t="s">
        <v>1152</v>
      </c>
      <c r="F53" s="319" t="s">
        <v>109</v>
      </c>
      <c r="G53" s="218">
        <v>41640</v>
      </c>
      <c r="H53" s="218">
        <v>42004</v>
      </c>
      <c r="I53" s="330">
        <v>537.55700000000002</v>
      </c>
      <c r="J53" s="328"/>
      <c r="K53" s="328"/>
      <c r="L53" s="329">
        <v>537.55700000000002</v>
      </c>
      <c r="M53" s="262"/>
      <c r="N53" s="262"/>
      <c r="O53" s="262"/>
      <c r="P53" s="262"/>
      <c r="Q53" s="262"/>
      <c r="R53" s="262"/>
      <c r="S53" s="262"/>
      <c r="T53" s="262"/>
      <c r="U53" s="262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  <c r="AG53" s="262"/>
      <c r="AH53" s="262"/>
      <c r="AI53" s="262"/>
      <c r="AJ53" s="262"/>
    </row>
    <row r="54" spans="1:36" ht="84" x14ac:dyDescent="0.25">
      <c r="A54" s="236"/>
      <c r="B54" s="346" t="s">
        <v>1187</v>
      </c>
      <c r="C54" s="262"/>
      <c r="D54" s="319" t="s">
        <v>1423</v>
      </c>
      <c r="E54" s="319" t="s">
        <v>1152</v>
      </c>
      <c r="F54" s="319" t="s">
        <v>109</v>
      </c>
      <c r="G54" s="218">
        <v>41640</v>
      </c>
      <c r="H54" s="218">
        <v>42004</v>
      </c>
      <c r="I54" s="330">
        <v>6091.5770000000002</v>
      </c>
      <c r="J54" s="328"/>
      <c r="K54" s="328"/>
      <c r="L54" s="329">
        <v>6091.5770000000002</v>
      </c>
      <c r="M54" s="262"/>
      <c r="N54" s="262"/>
      <c r="O54" s="262"/>
      <c r="P54" s="262"/>
      <c r="Q54" s="262"/>
      <c r="R54" s="262"/>
      <c r="S54" s="262"/>
      <c r="T54" s="262"/>
      <c r="U54" s="262"/>
      <c r="V54" s="262"/>
      <c r="W54" s="262"/>
      <c r="X54" s="262"/>
      <c r="Y54" s="262"/>
      <c r="Z54" s="262"/>
      <c r="AA54" s="262"/>
      <c r="AB54" s="262"/>
      <c r="AC54" s="262"/>
      <c r="AD54" s="262"/>
      <c r="AE54" s="262"/>
      <c r="AF54" s="262"/>
      <c r="AG54" s="262"/>
      <c r="AH54" s="262"/>
      <c r="AI54" s="262"/>
      <c r="AJ54" s="262"/>
    </row>
    <row r="55" spans="1:36" ht="84" x14ac:dyDescent="0.25">
      <c r="A55" s="236"/>
      <c r="B55" s="346" t="s">
        <v>1188</v>
      </c>
      <c r="C55" s="262"/>
      <c r="D55" s="319" t="s">
        <v>1423</v>
      </c>
      <c r="E55" s="319" t="s">
        <v>1152</v>
      </c>
      <c r="F55" s="319" t="s">
        <v>109</v>
      </c>
      <c r="G55" s="218">
        <v>41640</v>
      </c>
      <c r="H55" s="218">
        <v>42004</v>
      </c>
      <c r="I55" s="330">
        <v>682.29100000000005</v>
      </c>
      <c r="J55" s="328"/>
      <c r="K55" s="328"/>
      <c r="L55" s="329">
        <v>682.29100000000005</v>
      </c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2"/>
      <c r="AH55" s="262"/>
      <c r="AI55" s="262"/>
      <c r="AJ55" s="262"/>
    </row>
    <row r="56" spans="1:36" ht="84" x14ac:dyDescent="0.25">
      <c r="A56" s="236"/>
      <c r="B56" s="346" t="s">
        <v>1189</v>
      </c>
      <c r="C56" s="262"/>
      <c r="D56" s="319" t="s">
        <v>1423</v>
      </c>
      <c r="E56" s="319" t="s">
        <v>1152</v>
      </c>
      <c r="F56" s="319" t="s">
        <v>109</v>
      </c>
      <c r="G56" s="218">
        <v>41640</v>
      </c>
      <c r="H56" s="218">
        <v>42004</v>
      </c>
      <c r="I56" s="330">
        <v>2495.1840000000002</v>
      </c>
      <c r="J56" s="328"/>
      <c r="K56" s="328"/>
      <c r="L56" s="329">
        <v>2495.1840000000002</v>
      </c>
      <c r="M56" s="262"/>
      <c r="N56" s="262"/>
      <c r="O56" s="262"/>
      <c r="P56" s="262"/>
      <c r="Q56" s="262"/>
      <c r="R56" s="262"/>
      <c r="S56" s="262"/>
      <c r="T56" s="262"/>
      <c r="U56" s="262"/>
      <c r="V56" s="262"/>
      <c r="W56" s="262"/>
      <c r="X56" s="262"/>
      <c r="Y56" s="262"/>
      <c r="Z56" s="262"/>
      <c r="AA56" s="262"/>
      <c r="AB56" s="262"/>
      <c r="AC56" s="262"/>
      <c r="AD56" s="262"/>
      <c r="AE56" s="262"/>
      <c r="AF56" s="262"/>
      <c r="AG56" s="262"/>
      <c r="AH56" s="262"/>
      <c r="AI56" s="262"/>
      <c r="AJ56" s="262"/>
    </row>
    <row r="57" spans="1:36" ht="84" x14ac:dyDescent="0.25">
      <c r="A57" s="236"/>
      <c r="B57" s="346" t="s">
        <v>1190</v>
      </c>
      <c r="C57" s="262"/>
      <c r="D57" s="319" t="s">
        <v>1423</v>
      </c>
      <c r="E57" s="319" t="s">
        <v>1152</v>
      </c>
      <c r="F57" s="319" t="s">
        <v>109</v>
      </c>
      <c r="G57" s="218">
        <v>41640</v>
      </c>
      <c r="H57" s="218">
        <v>42004</v>
      </c>
      <c r="I57" s="330">
        <v>2206.9290000000001</v>
      </c>
      <c r="J57" s="328"/>
      <c r="K57" s="328"/>
      <c r="L57" s="329">
        <v>2206.9290000000001</v>
      </c>
      <c r="M57" s="262"/>
      <c r="N57" s="262"/>
      <c r="O57" s="262"/>
      <c r="P57" s="262"/>
      <c r="Q57" s="262"/>
      <c r="R57" s="262"/>
      <c r="S57" s="262"/>
      <c r="T57" s="262"/>
      <c r="U57" s="262"/>
      <c r="V57" s="262"/>
      <c r="W57" s="262"/>
      <c r="X57" s="262"/>
      <c r="Y57" s="262"/>
      <c r="Z57" s="262"/>
      <c r="AA57" s="262"/>
      <c r="AB57" s="262"/>
      <c r="AC57" s="262"/>
      <c r="AD57" s="262"/>
      <c r="AE57" s="262"/>
      <c r="AF57" s="262"/>
      <c r="AG57" s="262"/>
      <c r="AH57" s="262"/>
      <c r="AI57" s="262"/>
      <c r="AJ57" s="262"/>
    </row>
    <row r="58" spans="1:36" ht="84" x14ac:dyDescent="0.25">
      <c r="A58" s="236"/>
      <c r="B58" s="346" t="s">
        <v>1191</v>
      </c>
      <c r="C58" s="262"/>
      <c r="D58" s="319" t="s">
        <v>1423</v>
      </c>
      <c r="E58" s="319" t="s">
        <v>1152</v>
      </c>
      <c r="F58" s="319" t="s">
        <v>109</v>
      </c>
      <c r="G58" s="218">
        <v>41640</v>
      </c>
      <c r="H58" s="218">
        <v>42004</v>
      </c>
      <c r="I58" s="330">
        <v>996.22400000000005</v>
      </c>
      <c r="J58" s="328"/>
      <c r="K58" s="328"/>
      <c r="L58" s="329">
        <v>996.22400000000005</v>
      </c>
      <c r="M58" s="262"/>
      <c r="N58" s="262"/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62"/>
      <c r="AE58" s="262"/>
      <c r="AF58" s="262"/>
      <c r="AG58" s="262"/>
      <c r="AH58" s="262"/>
      <c r="AI58" s="262"/>
      <c r="AJ58" s="262"/>
    </row>
    <row r="59" spans="1:36" ht="84" x14ac:dyDescent="0.25">
      <c r="A59" s="236"/>
      <c r="B59" s="346" t="s">
        <v>1192</v>
      </c>
      <c r="C59" s="262"/>
      <c r="D59" s="319" t="s">
        <v>1423</v>
      </c>
      <c r="E59" s="319" t="s">
        <v>1152</v>
      </c>
      <c r="F59" s="319" t="s">
        <v>109</v>
      </c>
      <c r="G59" s="218">
        <v>41640</v>
      </c>
      <c r="H59" s="218">
        <v>42004</v>
      </c>
      <c r="I59" s="330">
        <v>1332.088</v>
      </c>
      <c r="J59" s="328"/>
      <c r="K59" s="328"/>
      <c r="L59" s="329">
        <v>1332.088</v>
      </c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62"/>
      <c r="AE59" s="262"/>
      <c r="AF59" s="262"/>
      <c r="AG59" s="262"/>
      <c r="AH59" s="262"/>
      <c r="AI59" s="262"/>
      <c r="AJ59" s="262"/>
    </row>
    <row r="60" spans="1:36" ht="84" x14ac:dyDescent="0.25">
      <c r="A60" s="236"/>
      <c r="B60" s="346" t="s">
        <v>1193</v>
      </c>
      <c r="C60" s="262"/>
      <c r="D60" s="319" t="s">
        <v>1423</v>
      </c>
      <c r="E60" s="319" t="s">
        <v>1152</v>
      </c>
      <c r="F60" s="319" t="s">
        <v>109</v>
      </c>
      <c r="G60" s="218">
        <v>41640</v>
      </c>
      <c r="H60" s="218">
        <v>42004</v>
      </c>
      <c r="I60" s="330">
        <v>788.95600000000002</v>
      </c>
      <c r="J60" s="328"/>
      <c r="K60" s="328"/>
      <c r="L60" s="329">
        <v>788.95600000000002</v>
      </c>
      <c r="M60" s="262"/>
      <c r="N60" s="262"/>
      <c r="O60" s="262"/>
      <c r="P60" s="262"/>
      <c r="Q60" s="262"/>
      <c r="R60" s="262"/>
      <c r="S60" s="262"/>
      <c r="T60" s="262"/>
      <c r="U60" s="262"/>
      <c r="V60" s="262"/>
      <c r="W60" s="262"/>
      <c r="X60" s="262"/>
      <c r="Y60" s="262"/>
      <c r="Z60" s="262"/>
      <c r="AA60" s="262"/>
      <c r="AB60" s="262"/>
      <c r="AC60" s="262"/>
      <c r="AD60" s="262"/>
      <c r="AE60" s="262"/>
      <c r="AF60" s="262"/>
      <c r="AG60" s="262"/>
      <c r="AH60" s="262"/>
      <c r="AI60" s="262"/>
      <c r="AJ60" s="262"/>
    </row>
    <row r="61" spans="1:36" ht="84" x14ac:dyDescent="0.25">
      <c r="A61" s="236"/>
      <c r="B61" s="346" t="s">
        <v>1194</v>
      </c>
      <c r="C61" s="262"/>
      <c r="D61" s="319" t="s">
        <v>1423</v>
      </c>
      <c r="E61" s="319" t="s">
        <v>1152</v>
      </c>
      <c r="F61" s="319" t="s">
        <v>109</v>
      </c>
      <c r="G61" s="218">
        <v>41640</v>
      </c>
      <c r="H61" s="218">
        <v>42004</v>
      </c>
      <c r="I61" s="330">
        <v>1049.961</v>
      </c>
      <c r="J61" s="328"/>
      <c r="K61" s="328"/>
      <c r="L61" s="329">
        <v>1049.961</v>
      </c>
      <c r="M61" s="262"/>
      <c r="N61" s="262"/>
      <c r="O61" s="262"/>
      <c r="P61" s="262"/>
      <c r="Q61" s="262"/>
      <c r="R61" s="262"/>
      <c r="S61" s="262"/>
      <c r="T61" s="262"/>
      <c r="U61" s="262"/>
      <c r="V61" s="262"/>
      <c r="W61" s="262"/>
      <c r="X61" s="262"/>
      <c r="Y61" s="262"/>
      <c r="Z61" s="262"/>
      <c r="AA61" s="262"/>
      <c r="AB61" s="262"/>
      <c r="AC61" s="262"/>
      <c r="AD61" s="262"/>
      <c r="AE61" s="262"/>
      <c r="AF61" s="262"/>
      <c r="AG61" s="262"/>
      <c r="AH61" s="262"/>
      <c r="AI61" s="262"/>
      <c r="AJ61" s="262"/>
    </row>
    <row r="62" spans="1:36" ht="84" x14ac:dyDescent="0.25">
      <c r="A62" s="236"/>
      <c r="B62" s="48" t="s">
        <v>1195</v>
      </c>
      <c r="C62" s="262"/>
      <c r="D62" s="319" t="s">
        <v>1423</v>
      </c>
      <c r="E62" s="319" t="s">
        <v>1152</v>
      </c>
      <c r="F62" s="319" t="s">
        <v>109</v>
      </c>
      <c r="G62" s="218">
        <v>41640</v>
      </c>
      <c r="H62" s="218">
        <v>42004</v>
      </c>
      <c r="I62" s="330">
        <v>6499.75</v>
      </c>
      <c r="J62" s="328"/>
      <c r="K62" s="328"/>
      <c r="L62" s="329">
        <v>6499.75</v>
      </c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  <c r="AA62" s="262"/>
      <c r="AB62" s="262"/>
      <c r="AC62" s="262"/>
      <c r="AD62" s="262"/>
      <c r="AE62" s="262"/>
      <c r="AF62" s="262"/>
      <c r="AG62" s="262"/>
      <c r="AH62" s="262"/>
      <c r="AI62" s="262"/>
      <c r="AJ62" s="262"/>
    </row>
    <row r="63" spans="1:36" ht="84" x14ac:dyDescent="0.25">
      <c r="A63" s="236"/>
      <c r="B63" s="48" t="s">
        <v>1196</v>
      </c>
      <c r="C63" s="262"/>
      <c r="D63" s="319" t="s">
        <v>1423</v>
      </c>
      <c r="E63" s="319" t="s">
        <v>1152</v>
      </c>
      <c r="F63" s="319" t="s">
        <v>109</v>
      </c>
      <c r="G63" s="218">
        <v>41640</v>
      </c>
      <c r="H63" s="218">
        <v>42004</v>
      </c>
      <c r="I63" s="330">
        <v>8508.8089999999993</v>
      </c>
      <c r="J63" s="328"/>
      <c r="K63" s="328"/>
      <c r="L63" s="329">
        <v>8508.8089999999993</v>
      </c>
      <c r="M63" s="262"/>
      <c r="N63" s="262"/>
      <c r="O63" s="262"/>
      <c r="P63" s="262"/>
      <c r="Q63" s="262"/>
      <c r="R63" s="262"/>
      <c r="S63" s="262"/>
      <c r="T63" s="262"/>
      <c r="U63" s="262"/>
      <c r="V63" s="262"/>
      <c r="W63" s="262"/>
      <c r="X63" s="262"/>
      <c r="Y63" s="262"/>
      <c r="Z63" s="262"/>
      <c r="AA63" s="262"/>
      <c r="AB63" s="262"/>
      <c r="AC63" s="262"/>
      <c r="AD63" s="262"/>
      <c r="AE63" s="262"/>
      <c r="AF63" s="262"/>
      <c r="AG63" s="262"/>
      <c r="AH63" s="262"/>
      <c r="AI63" s="262"/>
      <c r="AJ63" s="262"/>
    </row>
    <row r="64" spans="1:36" ht="84" x14ac:dyDescent="0.25">
      <c r="A64" s="236"/>
      <c r="B64" s="48" t="s">
        <v>1197</v>
      </c>
      <c r="C64" s="262"/>
      <c r="D64" s="319" t="s">
        <v>1423</v>
      </c>
      <c r="E64" s="319" t="s">
        <v>1152</v>
      </c>
      <c r="F64" s="319" t="s">
        <v>109</v>
      </c>
      <c r="G64" s="218">
        <v>41640</v>
      </c>
      <c r="H64" s="218">
        <v>42004</v>
      </c>
      <c r="I64" s="330">
        <v>4335.4889999999996</v>
      </c>
      <c r="J64" s="328"/>
      <c r="K64" s="328"/>
      <c r="L64" s="329">
        <v>4335.4889999999996</v>
      </c>
      <c r="M64" s="262"/>
      <c r="N64" s="262"/>
      <c r="O64" s="262"/>
      <c r="P64" s="262"/>
      <c r="Q64" s="262"/>
      <c r="R64" s="262"/>
      <c r="S64" s="262"/>
      <c r="T64" s="262"/>
      <c r="U64" s="262"/>
      <c r="V64" s="262"/>
      <c r="W64" s="262"/>
      <c r="X64" s="262"/>
      <c r="Y64" s="262"/>
      <c r="Z64" s="262"/>
      <c r="AA64" s="262"/>
      <c r="AB64" s="262"/>
      <c r="AC64" s="262"/>
      <c r="AD64" s="262"/>
      <c r="AE64" s="262"/>
      <c r="AF64" s="262"/>
      <c r="AG64" s="262"/>
      <c r="AH64" s="262"/>
      <c r="AI64" s="262"/>
      <c r="AJ64" s="262"/>
    </row>
    <row r="65" spans="1:36" ht="84" x14ac:dyDescent="0.25">
      <c r="A65" s="236"/>
      <c r="B65" s="48" t="s">
        <v>1198</v>
      </c>
      <c r="C65" s="262"/>
      <c r="D65" s="319" t="s">
        <v>1423</v>
      </c>
      <c r="E65" s="319" t="s">
        <v>1152</v>
      </c>
      <c r="F65" s="319" t="s">
        <v>109</v>
      </c>
      <c r="G65" s="218">
        <v>41640</v>
      </c>
      <c r="H65" s="218">
        <v>42004</v>
      </c>
      <c r="I65" s="330">
        <v>4848.527</v>
      </c>
      <c r="J65" s="328"/>
      <c r="K65" s="328"/>
      <c r="L65" s="329">
        <v>4848.527</v>
      </c>
      <c r="M65" s="262"/>
      <c r="N65" s="262"/>
      <c r="O65" s="262"/>
      <c r="P65" s="262"/>
      <c r="Q65" s="262"/>
      <c r="R65" s="262"/>
      <c r="S65" s="262"/>
      <c r="T65" s="262"/>
      <c r="U65" s="262"/>
      <c r="V65" s="262"/>
      <c r="W65" s="262"/>
      <c r="X65" s="262"/>
      <c r="Y65" s="262"/>
      <c r="Z65" s="262"/>
      <c r="AA65" s="262"/>
      <c r="AB65" s="262"/>
      <c r="AC65" s="262"/>
      <c r="AD65" s="262"/>
      <c r="AE65" s="262"/>
      <c r="AF65" s="262"/>
      <c r="AG65" s="262"/>
      <c r="AH65" s="262"/>
      <c r="AI65" s="262"/>
      <c r="AJ65" s="262"/>
    </row>
    <row r="66" spans="1:36" ht="84" x14ac:dyDescent="0.25">
      <c r="A66" s="236"/>
      <c r="B66" s="346" t="s">
        <v>1199</v>
      </c>
      <c r="C66" s="262"/>
      <c r="D66" s="319" t="s">
        <v>1423</v>
      </c>
      <c r="E66" s="319" t="s">
        <v>1152</v>
      </c>
      <c r="F66" s="319" t="s">
        <v>109</v>
      </c>
      <c r="G66" s="218">
        <v>41640</v>
      </c>
      <c r="H66" s="218">
        <v>42004</v>
      </c>
      <c r="I66" s="330">
        <v>650</v>
      </c>
      <c r="J66" s="328"/>
      <c r="K66" s="328"/>
      <c r="L66" s="329">
        <v>650</v>
      </c>
      <c r="M66" s="262"/>
      <c r="N66" s="262"/>
      <c r="O66" s="262"/>
      <c r="P66" s="262"/>
      <c r="Q66" s="262"/>
      <c r="R66" s="262"/>
      <c r="S66" s="262"/>
      <c r="T66" s="262"/>
      <c r="U66" s="262"/>
      <c r="V66" s="262"/>
      <c r="W66" s="262"/>
      <c r="X66" s="262"/>
      <c r="Y66" s="262"/>
      <c r="Z66" s="262"/>
      <c r="AA66" s="262"/>
      <c r="AB66" s="262"/>
      <c r="AC66" s="262"/>
      <c r="AD66" s="262"/>
      <c r="AE66" s="262"/>
      <c r="AF66" s="262"/>
      <c r="AG66" s="262"/>
      <c r="AH66" s="262"/>
      <c r="AI66" s="262"/>
      <c r="AJ66" s="262"/>
    </row>
    <row r="67" spans="1:36" ht="84" x14ac:dyDescent="0.25">
      <c r="A67" s="236"/>
      <c r="B67" s="346" t="s">
        <v>1200</v>
      </c>
      <c r="C67" s="262"/>
      <c r="D67" s="319" t="s">
        <v>1423</v>
      </c>
      <c r="E67" s="319" t="s">
        <v>1152</v>
      </c>
      <c r="F67" s="319" t="s">
        <v>109</v>
      </c>
      <c r="G67" s="218">
        <v>41640</v>
      </c>
      <c r="H67" s="218">
        <v>42004</v>
      </c>
      <c r="I67" s="330">
        <v>950</v>
      </c>
      <c r="J67" s="328"/>
      <c r="K67" s="328"/>
      <c r="L67" s="329">
        <v>950</v>
      </c>
      <c r="M67" s="262"/>
      <c r="N67" s="262"/>
      <c r="O67" s="262"/>
      <c r="P67" s="262"/>
      <c r="Q67" s="262"/>
      <c r="R67" s="262"/>
      <c r="S67" s="262"/>
      <c r="T67" s="262"/>
      <c r="U67" s="262"/>
      <c r="V67" s="262"/>
      <c r="W67" s="262"/>
      <c r="X67" s="262"/>
      <c r="Y67" s="262"/>
      <c r="Z67" s="262"/>
      <c r="AA67" s="262"/>
      <c r="AB67" s="262"/>
      <c r="AC67" s="262"/>
      <c r="AD67" s="262"/>
      <c r="AE67" s="262"/>
      <c r="AF67" s="262"/>
      <c r="AG67" s="262"/>
      <c r="AH67" s="262"/>
      <c r="AI67" s="262"/>
      <c r="AJ67" s="262"/>
    </row>
    <row r="68" spans="1:36" ht="84" x14ac:dyDescent="0.25">
      <c r="A68" s="236"/>
      <c r="B68" s="9" t="s">
        <v>1201</v>
      </c>
      <c r="C68" s="262"/>
      <c r="D68" s="319" t="s">
        <v>1423</v>
      </c>
      <c r="E68" s="319" t="s">
        <v>1152</v>
      </c>
      <c r="F68" s="319" t="s">
        <v>109</v>
      </c>
      <c r="G68" s="218">
        <v>41640</v>
      </c>
      <c r="H68" s="218">
        <v>42004</v>
      </c>
      <c r="I68" s="330">
        <v>6610</v>
      </c>
      <c r="J68" s="328"/>
      <c r="K68" s="328"/>
      <c r="L68" s="329">
        <v>6610</v>
      </c>
      <c r="M68" s="262"/>
      <c r="N68" s="262"/>
      <c r="O68" s="262"/>
      <c r="P68" s="262"/>
      <c r="Q68" s="262"/>
      <c r="R68" s="262"/>
      <c r="S68" s="262"/>
      <c r="T68" s="262"/>
      <c r="U68" s="262"/>
      <c r="V68" s="262"/>
      <c r="W68" s="262"/>
      <c r="X68" s="262"/>
      <c r="Y68" s="262"/>
      <c r="Z68" s="262"/>
      <c r="AA68" s="262"/>
      <c r="AB68" s="262"/>
      <c r="AC68" s="262"/>
      <c r="AD68" s="262"/>
      <c r="AE68" s="262"/>
      <c r="AF68" s="262"/>
      <c r="AG68" s="262"/>
      <c r="AH68" s="262"/>
      <c r="AI68" s="262"/>
      <c r="AJ68" s="262"/>
    </row>
    <row r="69" spans="1:36" ht="84" x14ac:dyDescent="0.25">
      <c r="A69" s="236"/>
      <c r="B69" s="347" t="s">
        <v>1202</v>
      </c>
      <c r="C69" s="262"/>
      <c r="D69" s="319" t="s">
        <v>1423</v>
      </c>
      <c r="E69" s="319" t="s">
        <v>1152</v>
      </c>
      <c r="F69" s="319" t="s">
        <v>109</v>
      </c>
      <c r="G69" s="218">
        <v>41640</v>
      </c>
      <c r="H69" s="218">
        <v>42004</v>
      </c>
      <c r="I69" s="330">
        <v>7500</v>
      </c>
      <c r="J69" s="328"/>
      <c r="K69" s="328"/>
      <c r="L69" s="329">
        <v>7500</v>
      </c>
      <c r="M69" s="262"/>
      <c r="N69" s="262"/>
      <c r="O69" s="262"/>
      <c r="P69" s="262"/>
      <c r="Q69" s="262"/>
      <c r="R69" s="262"/>
      <c r="S69" s="262"/>
      <c r="T69" s="262"/>
      <c r="U69" s="262"/>
      <c r="V69" s="262"/>
      <c r="W69" s="262"/>
      <c r="X69" s="262"/>
      <c r="Y69" s="262"/>
      <c r="Z69" s="262"/>
      <c r="AA69" s="262"/>
      <c r="AB69" s="262"/>
      <c r="AC69" s="262"/>
      <c r="AD69" s="262"/>
      <c r="AE69" s="262"/>
      <c r="AF69" s="262"/>
      <c r="AG69" s="262"/>
      <c r="AH69" s="262"/>
      <c r="AI69" s="262"/>
      <c r="AJ69" s="262"/>
    </row>
    <row r="70" spans="1:36" ht="84" x14ac:dyDescent="0.25">
      <c r="A70" s="236"/>
      <c r="B70" s="9" t="s">
        <v>1203</v>
      </c>
      <c r="C70" s="262"/>
      <c r="D70" s="319" t="s">
        <v>1423</v>
      </c>
      <c r="E70" s="319" t="s">
        <v>1152</v>
      </c>
      <c r="F70" s="319" t="s">
        <v>109</v>
      </c>
      <c r="G70" s="218">
        <v>41640</v>
      </c>
      <c r="H70" s="218">
        <v>42004</v>
      </c>
      <c r="I70" s="330">
        <v>1633.5630000000001</v>
      </c>
      <c r="J70" s="328"/>
      <c r="K70" s="328"/>
      <c r="L70" s="329">
        <v>1633.5630000000001</v>
      </c>
      <c r="M70" s="262"/>
      <c r="N70" s="262"/>
      <c r="O70" s="262"/>
      <c r="P70" s="262"/>
      <c r="Q70" s="262"/>
      <c r="R70" s="262"/>
      <c r="S70" s="262"/>
      <c r="T70" s="262"/>
      <c r="U70" s="262"/>
      <c r="V70" s="262"/>
      <c r="W70" s="262"/>
      <c r="X70" s="262"/>
      <c r="Y70" s="262"/>
      <c r="Z70" s="262"/>
      <c r="AA70" s="262"/>
      <c r="AB70" s="262"/>
      <c r="AC70" s="262"/>
      <c r="AD70" s="262"/>
      <c r="AE70" s="262"/>
      <c r="AF70" s="262"/>
      <c r="AG70" s="262"/>
      <c r="AH70" s="262"/>
      <c r="AI70" s="262"/>
      <c r="AJ70" s="262"/>
    </row>
    <row r="71" spans="1:36" ht="84" x14ac:dyDescent="0.25">
      <c r="A71" s="236"/>
      <c r="B71" s="348" t="s">
        <v>1204</v>
      </c>
      <c r="C71" s="262"/>
      <c r="D71" s="319" t="s">
        <v>1423</v>
      </c>
      <c r="E71" s="319" t="s">
        <v>1152</v>
      </c>
      <c r="F71" s="319" t="s">
        <v>109</v>
      </c>
      <c r="G71" s="218">
        <v>41640</v>
      </c>
      <c r="H71" s="218">
        <v>42004</v>
      </c>
      <c r="I71" s="330">
        <v>100</v>
      </c>
      <c r="J71" s="328"/>
      <c r="K71" s="328"/>
      <c r="L71" s="329">
        <v>100</v>
      </c>
      <c r="M71" s="262"/>
      <c r="N71" s="262"/>
      <c r="O71" s="262"/>
      <c r="P71" s="262"/>
      <c r="Q71" s="262"/>
      <c r="R71" s="262"/>
      <c r="S71" s="262"/>
      <c r="T71" s="262"/>
      <c r="U71" s="262"/>
      <c r="V71" s="262"/>
      <c r="W71" s="262"/>
      <c r="X71" s="262"/>
      <c r="Y71" s="262"/>
      <c r="Z71" s="262"/>
      <c r="AA71" s="262"/>
      <c r="AB71" s="262"/>
      <c r="AC71" s="262"/>
      <c r="AD71" s="262"/>
      <c r="AE71" s="262"/>
      <c r="AF71" s="262"/>
      <c r="AG71" s="262"/>
      <c r="AH71" s="262"/>
      <c r="AI71" s="262"/>
      <c r="AJ71" s="262"/>
    </row>
    <row r="72" spans="1:36" ht="84" x14ac:dyDescent="0.25">
      <c r="A72" s="236"/>
      <c r="B72" s="345" t="s">
        <v>1205</v>
      </c>
      <c r="C72" s="262"/>
      <c r="D72" s="319" t="s">
        <v>1423</v>
      </c>
      <c r="E72" s="319" t="s">
        <v>1152</v>
      </c>
      <c r="F72" s="319" t="s">
        <v>109</v>
      </c>
      <c r="G72" s="218">
        <v>41640</v>
      </c>
      <c r="H72" s="218">
        <v>42004</v>
      </c>
      <c r="I72" s="330">
        <v>539.41899999999998</v>
      </c>
      <c r="J72" s="328"/>
      <c r="K72" s="328"/>
      <c r="L72" s="329">
        <v>539.41899999999998</v>
      </c>
      <c r="M72" s="262"/>
      <c r="N72" s="262"/>
      <c r="O72" s="262"/>
      <c r="P72" s="262"/>
      <c r="Q72" s="262"/>
      <c r="R72" s="262"/>
      <c r="S72" s="262"/>
      <c r="T72" s="262"/>
      <c r="U72" s="262"/>
      <c r="V72" s="262"/>
      <c r="W72" s="262"/>
      <c r="X72" s="262"/>
      <c r="Y72" s="262"/>
      <c r="Z72" s="262"/>
      <c r="AA72" s="262"/>
      <c r="AB72" s="262"/>
      <c r="AC72" s="262"/>
      <c r="AD72" s="262"/>
      <c r="AE72" s="262"/>
      <c r="AF72" s="262"/>
      <c r="AG72" s="262"/>
      <c r="AH72" s="262"/>
      <c r="AI72" s="262"/>
      <c r="AJ72" s="262"/>
    </row>
    <row r="73" spans="1:36" ht="84" x14ac:dyDescent="0.25">
      <c r="A73" s="236"/>
      <c r="B73" s="348" t="s">
        <v>1206</v>
      </c>
      <c r="C73" s="262"/>
      <c r="D73" s="319" t="s">
        <v>1423</v>
      </c>
      <c r="E73" s="319" t="s">
        <v>1152</v>
      </c>
      <c r="F73" s="319" t="s">
        <v>109</v>
      </c>
      <c r="G73" s="218">
        <v>41640</v>
      </c>
      <c r="H73" s="218">
        <v>42004</v>
      </c>
      <c r="I73" s="330">
        <v>602.54200000000003</v>
      </c>
      <c r="J73" s="328"/>
      <c r="K73" s="328"/>
      <c r="L73" s="329">
        <v>602.54200000000003</v>
      </c>
      <c r="M73" s="262"/>
      <c r="N73" s="262"/>
      <c r="O73" s="262"/>
      <c r="P73" s="262"/>
      <c r="Q73" s="262"/>
      <c r="R73" s="262"/>
      <c r="S73" s="262"/>
      <c r="T73" s="262"/>
      <c r="U73" s="262"/>
      <c r="V73" s="262"/>
      <c r="W73" s="262"/>
      <c r="X73" s="262"/>
      <c r="Y73" s="262"/>
      <c r="Z73" s="262"/>
      <c r="AA73" s="262"/>
      <c r="AB73" s="262"/>
      <c r="AC73" s="262"/>
      <c r="AD73" s="262"/>
      <c r="AE73" s="262"/>
      <c r="AF73" s="262"/>
      <c r="AG73" s="262"/>
      <c r="AH73" s="262"/>
      <c r="AI73" s="262"/>
      <c r="AJ73" s="262"/>
    </row>
    <row r="74" spans="1:36" ht="84" x14ac:dyDescent="0.25">
      <c r="A74" s="236"/>
      <c r="B74" s="345" t="s">
        <v>1207</v>
      </c>
      <c r="C74" s="262"/>
      <c r="D74" s="319" t="s">
        <v>1423</v>
      </c>
      <c r="E74" s="319" t="s">
        <v>1152</v>
      </c>
      <c r="F74" s="319" t="s">
        <v>109</v>
      </c>
      <c r="G74" s="218">
        <v>41640</v>
      </c>
      <c r="H74" s="218">
        <v>42004</v>
      </c>
      <c r="I74" s="330">
        <v>669.06500000000005</v>
      </c>
      <c r="J74" s="328"/>
      <c r="K74" s="328"/>
      <c r="L74" s="329">
        <v>669.06500000000005</v>
      </c>
      <c r="M74" s="262"/>
      <c r="N74" s="262"/>
      <c r="O74" s="262"/>
      <c r="P74" s="262"/>
      <c r="Q74" s="262"/>
      <c r="R74" s="262"/>
      <c r="S74" s="262"/>
      <c r="T74" s="262"/>
      <c r="U74" s="262"/>
      <c r="V74" s="262"/>
      <c r="W74" s="262"/>
      <c r="X74" s="262"/>
      <c r="Y74" s="262"/>
      <c r="Z74" s="262"/>
      <c r="AA74" s="262"/>
      <c r="AB74" s="262"/>
      <c r="AC74" s="262"/>
      <c r="AD74" s="262"/>
      <c r="AE74" s="262"/>
      <c r="AF74" s="262"/>
      <c r="AG74" s="262"/>
      <c r="AH74" s="262"/>
      <c r="AI74" s="262"/>
      <c r="AJ74" s="262"/>
    </row>
    <row r="75" spans="1:36" ht="84" x14ac:dyDescent="0.25">
      <c r="A75" s="236"/>
      <c r="B75" s="345" t="s">
        <v>1208</v>
      </c>
      <c r="C75" s="262"/>
      <c r="D75" s="319" t="s">
        <v>1423</v>
      </c>
      <c r="E75" s="319" t="s">
        <v>1152</v>
      </c>
      <c r="F75" s="319" t="s">
        <v>109</v>
      </c>
      <c r="G75" s="218">
        <v>41640</v>
      </c>
      <c r="H75" s="218">
        <v>42004</v>
      </c>
      <c r="I75" s="330">
        <v>1154.944</v>
      </c>
      <c r="J75" s="328"/>
      <c r="K75" s="328"/>
      <c r="L75" s="329">
        <v>1154.944</v>
      </c>
      <c r="M75" s="262"/>
      <c r="N75" s="262"/>
      <c r="O75" s="262"/>
      <c r="P75" s="262"/>
      <c r="Q75" s="262"/>
      <c r="R75" s="262"/>
      <c r="S75" s="262"/>
      <c r="T75" s="262"/>
      <c r="U75" s="262"/>
      <c r="V75" s="262"/>
      <c r="W75" s="262"/>
      <c r="X75" s="262"/>
      <c r="Y75" s="262"/>
      <c r="Z75" s="262"/>
      <c r="AA75" s="262"/>
      <c r="AB75" s="262"/>
      <c r="AC75" s="262"/>
      <c r="AD75" s="262"/>
      <c r="AE75" s="262"/>
      <c r="AF75" s="262"/>
      <c r="AG75" s="262"/>
      <c r="AH75" s="262"/>
      <c r="AI75" s="262"/>
      <c r="AJ75" s="262"/>
    </row>
    <row r="76" spans="1:36" ht="84" x14ac:dyDescent="0.25">
      <c r="A76" s="236"/>
      <c r="B76" s="345" t="s">
        <v>1209</v>
      </c>
      <c r="C76" s="262"/>
      <c r="D76" s="319" t="s">
        <v>1423</v>
      </c>
      <c r="E76" s="319" t="s">
        <v>1152</v>
      </c>
      <c r="F76" s="319" t="s">
        <v>109</v>
      </c>
      <c r="G76" s="218">
        <v>41640</v>
      </c>
      <c r="H76" s="218">
        <v>42004</v>
      </c>
      <c r="I76" s="330">
        <v>1275.1410000000001</v>
      </c>
      <c r="J76" s="328"/>
      <c r="K76" s="328"/>
      <c r="L76" s="329">
        <v>1275.1410000000001</v>
      </c>
      <c r="M76" s="262"/>
      <c r="N76" s="262"/>
      <c r="O76" s="262"/>
      <c r="P76" s="262"/>
      <c r="Q76" s="262"/>
      <c r="R76" s="262"/>
      <c r="S76" s="262"/>
      <c r="T76" s="262"/>
      <c r="U76" s="262"/>
      <c r="V76" s="262"/>
      <c r="W76" s="262"/>
      <c r="X76" s="262"/>
      <c r="Y76" s="262"/>
      <c r="Z76" s="262"/>
      <c r="AA76" s="262"/>
      <c r="AB76" s="262"/>
      <c r="AC76" s="262"/>
      <c r="AD76" s="262"/>
      <c r="AE76" s="262"/>
      <c r="AF76" s="262"/>
      <c r="AG76" s="262"/>
      <c r="AH76" s="262"/>
      <c r="AI76" s="262"/>
      <c r="AJ76" s="262"/>
    </row>
    <row r="77" spans="1:36" ht="84" x14ac:dyDescent="0.25">
      <c r="A77" s="236"/>
      <c r="B77" s="345" t="s">
        <v>1210</v>
      </c>
      <c r="C77" s="262"/>
      <c r="D77" s="319" t="s">
        <v>1423</v>
      </c>
      <c r="E77" s="319" t="s">
        <v>1152</v>
      </c>
      <c r="F77" s="319" t="s">
        <v>109</v>
      </c>
      <c r="G77" s="218">
        <v>41640</v>
      </c>
      <c r="H77" s="218">
        <v>42004</v>
      </c>
      <c r="I77" s="330">
        <v>762.98</v>
      </c>
      <c r="J77" s="328"/>
      <c r="K77" s="328"/>
      <c r="L77" s="329">
        <v>762.98</v>
      </c>
      <c r="M77" s="262"/>
      <c r="N77" s="262"/>
      <c r="O77" s="262"/>
      <c r="P77" s="262"/>
      <c r="Q77" s="262"/>
      <c r="R77" s="262"/>
      <c r="S77" s="262"/>
      <c r="T77" s="262"/>
      <c r="U77" s="262"/>
      <c r="V77" s="262"/>
      <c r="W77" s="262"/>
      <c r="X77" s="262"/>
      <c r="Y77" s="262"/>
      <c r="Z77" s="262"/>
      <c r="AA77" s="262"/>
      <c r="AB77" s="262"/>
      <c r="AC77" s="262"/>
      <c r="AD77" s="262"/>
      <c r="AE77" s="262"/>
      <c r="AF77" s="262"/>
      <c r="AG77" s="262"/>
      <c r="AH77" s="262"/>
      <c r="AI77" s="262"/>
      <c r="AJ77" s="262"/>
    </row>
    <row r="78" spans="1:36" ht="84" x14ac:dyDescent="0.25">
      <c r="A78" s="236"/>
      <c r="B78" s="345" t="s">
        <v>1211</v>
      </c>
      <c r="C78" s="262"/>
      <c r="D78" s="319" t="s">
        <v>1423</v>
      </c>
      <c r="E78" s="319" t="s">
        <v>1152</v>
      </c>
      <c r="F78" s="319" t="s">
        <v>109</v>
      </c>
      <c r="G78" s="218">
        <v>41640</v>
      </c>
      <c r="H78" s="218">
        <v>42004</v>
      </c>
      <c r="I78" s="330">
        <v>2852.5740000000001</v>
      </c>
      <c r="J78" s="328"/>
      <c r="K78" s="328"/>
      <c r="L78" s="329">
        <v>2852.5740000000001</v>
      </c>
      <c r="M78" s="262"/>
      <c r="N78" s="262"/>
      <c r="O78" s="262"/>
      <c r="P78" s="262"/>
      <c r="Q78" s="262"/>
      <c r="R78" s="262"/>
      <c r="S78" s="262"/>
      <c r="T78" s="262"/>
      <c r="U78" s="262"/>
      <c r="V78" s="262"/>
      <c r="W78" s="262"/>
      <c r="X78" s="262"/>
      <c r="Y78" s="262"/>
      <c r="Z78" s="262"/>
      <c r="AA78" s="262"/>
      <c r="AB78" s="262"/>
      <c r="AC78" s="262"/>
      <c r="AD78" s="262"/>
      <c r="AE78" s="262"/>
      <c r="AF78" s="262"/>
      <c r="AG78" s="262"/>
      <c r="AH78" s="262"/>
      <c r="AI78" s="262"/>
      <c r="AJ78" s="262"/>
    </row>
    <row r="79" spans="1:36" ht="84" x14ac:dyDescent="0.25">
      <c r="A79" s="236"/>
      <c r="B79" s="345" t="s">
        <v>1212</v>
      </c>
      <c r="C79" s="262"/>
      <c r="D79" s="319" t="s">
        <v>1423</v>
      </c>
      <c r="E79" s="319" t="s">
        <v>1152</v>
      </c>
      <c r="F79" s="319" t="s">
        <v>109</v>
      </c>
      <c r="G79" s="218">
        <v>41640</v>
      </c>
      <c r="H79" s="218">
        <v>42004</v>
      </c>
      <c r="I79" s="330">
        <v>1293.0060000000001</v>
      </c>
      <c r="J79" s="328"/>
      <c r="K79" s="328"/>
      <c r="L79" s="329">
        <v>1293.0060000000001</v>
      </c>
      <c r="M79" s="262"/>
      <c r="N79" s="262"/>
      <c r="O79" s="262"/>
      <c r="P79" s="262"/>
      <c r="Q79" s="262"/>
      <c r="R79" s="262"/>
      <c r="S79" s="262"/>
      <c r="T79" s="262"/>
      <c r="U79" s="262"/>
      <c r="V79" s="262"/>
      <c r="W79" s="262"/>
      <c r="X79" s="262"/>
      <c r="Y79" s="262"/>
      <c r="Z79" s="262"/>
      <c r="AA79" s="262"/>
      <c r="AB79" s="262"/>
      <c r="AC79" s="262"/>
      <c r="AD79" s="262"/>
      <c r="AE79" s="262"/>
      <c r="AF79" s="262"/>
      <c r="AG79" s="262"/>
      <c r="AH79" s="262"/>
      <c r="AI79" s="262"/>
      <c r="AJ79" s="262"/>
    </row>
    <row r="80" spans="1:36" ht="84" x14ac:dyDescent="0.25">
      <c r="A80" s="236"/>
      <c r="B80" s="348" t="s">
        <v>1213</v>
      </c>
      <c r="C80" s="262"/>
      <c r="D80" s="319" t="s">
        <v>1423</v>
      </c>
      <c r="E80" s="319" t="s">
        <v>1152</v>
      </c>
      <c r="F80" s="319" t="s">
        <v>109</v>
      </c>
      <c r="G80" s="218">
        <v>41640</v>
      </c>
      <c r="H80" s="218">
        <v>42004</v>
      </c>
      <c r="I80" s="330">
        <v>1000</v>
      </c>
      <c r="J80" s="328"/>
      <c r="K80" s="328"/>
      <c r="L80" s="329">
        <v>1000</v>
      </c>
      <c r="M80" s="262"/>
      <c r="N80" s="262"/>
      <c r="O80" s="262"/>
      <c r="P80" s="262"/>
      <c r="Q80" s="262"/>
      <c r="R80" s="262"/>
      <c r="S80" s="262"/>
      <c r="T80" s="262"/>
      <c r="U80" s="262"/>
      <c r="V80" s="262"/>
      <c r="W80" s="262"/>
      <c r="X80" s="262"/>
      <c r="Y80" s="262"/>
      <c r="Z80" s="262"/>
      <c r="AA80" s="262"/>
      <c r="AB80" s="262"/>
      <c r="AC80" s="262"/>
      <c r="AD80" s="262"/>
      <c r="AE80" s="262"/>
      <c r="AF80" s="262"/>
      <c r="AG80" s="262"/>
      <c r="AH80" s="262"/>
      <c r="AI80" s="262"/>
      <c r="AJ80" s="262"/>
    </row>
    <row r="81" spans="1:36" ht="84" x14ac:dyDescent="0.25">
      <c r="A81" s="236"/>
      <c r="B81" s="348" t="s">
        <v>1214</v>
      </c>
      <c r="C81" s="262"/>
      <c r="D81" s="319" t="s">
        <v>1423</v>
      </c>
      <c r="E81" s="319" t="s">
        <v>1152</v>
      </c>
      <c r="F81" s="319" t="s">
        <v>109</v>
      </c>
      <c r="G81" s="218">
        <v>41640</v>
      </c>
      <c r="H81" s="218">
        <v>42004</v>
      </c>
      <c r="I81" s="330">
        <v>990</v>
      </c>
      <c r="J81" s="328"/>
      <c r="K81" s="328"/>
      <c r="L81" s="329">
        <v>990</v>
      </c>
      <c r="M81" s="262"/>
      <c r="N81" s="262"/>
      <c r="O81" s="262"/>
      <c r="P81" s="262"/>
      <c r="Q81" s="262"/>
      <c r="R81" s="262"/>
      <c r="S81" s="262"/>
      <c r="T81" s="262"/>
      <c r="U81" s="262"/>
      <c r="V81" s="262"/>
      <c r="W81" s="262"/>
      <c r="X81" s="262"/>
      <c r="Y81" s="262"/>
      <c r="Z81" s="262"/>
      <c r="AA81" s="262"/>
      <c r="AB81" s="262"/>
      <c r="AC81" s="262"/>
      <c r="AD81" s="262"/>
      <c r="AE81" s="262"/>
      <c r="AF81" s="262"/>
      <c r="AG81" s="262"/>
      <c r="AH81" s="262"/>
      <c r="AI81" s="262"/>
      <c r="AJ81" s="262"/>
    </row>
    <row r="82" spans="1:36" ht="84" x14ac:dyDescent="0.25">
      <c r="A82" s="236"/>
      <c r="B82" s="349" t="s">
        <v>1215</v>
      </c>
      <c r="C82" s="262"/>
      <c r="D82" s="319" t="s">
        <v>1423</v>
      </c>
      <c r="E82" s="319" t="s">
        <v>1152</v>
      </c>
      <c r="F82" s="319" t="s">
        <v>109</v>
      </c>
      <c r="G82" s="218">
        <v>41640</v>
      </c>
      <c r="H82" s="218">
        <v>42004</v>
      </c>
      <c r="I82" s="330">
        <v>500</v>
      </c>
      <c r="J82" s="328"/>
      <c r="K82" s="328"/>
      <c r="L82" s="329">
        <v>500</v>
      </c>
      <c r="M82" s="262"/>
      <c r="N82" s="262"/>
      <c r="O82" s="262"/>
      <c r="P82" s="262"/>
      <c r="Q82" s="262"/>
      <c r="R82" s="262"/>
      <c r="S82" s="262"/>
      <c r="T82" s="262"/>
      <c r="U82" s="262"/>
      <c r="V82" s="262"/>
      <c r="W82" s="262"/>
      <c r="X82" s="262"/>
      <c r="Y82" s="262"/>
      <c r="Z82" s="262"/>
      <c r="AA82" s="262"/>
      <c r="AB82" s="262"/>
      <c r="AC82" s="262"/>
      <c r="AD82" s="262"/>
      <c r="AE82" s="262"/>
      <c r="AF82" s="262"/>
      <c r="AG82" s="262"/>
      <c r="AH82" s="262"/>
      <c r="AI82" s="262"/>
      <c r="AJ82" s="262"/>
    </row>
    <row r="83" spans="1:36" ht="84" x14ac:dyDescent="0.25">
      <c r="A83" s="236"/>
      <c r="B83" s="348" t="s">
        <v>1216</v>
      </c>
      <c r="C83" s="262"/>
      <c r="D83" s="319" t="s">
        <v>1423</v>
      </c>
      <c r="E83" s="319" t="s">
        <v>1152</v>
      </c>
      <c r="F83" s="319" t="s">
        <v>109</v>
      </c>
      <c r="G83" s="218">
        <v>41640</v>
      </c>
      <c r="H83" s="218">
        <v>42004</v>
      </c>
      <c r="I83" s="330">
        <v>771.00300000000004</v>
      </c>
      <c r="J83" s="328"/>
      <c r="K83" s="328"/>
      <c r="L83" s="329">
        <v>771.00300000000004</v>
      </c>
      <c r="M83" s="262"/>
      <c r="N83" s="262"/>
      <c r="O83" s="262"/>
      <c r="P83" s="262"/>
      <c r="Q83" s="262"/>
      <c r="R83" s="262"/>
      <c r="S83" s="262"/>
      <c r="T83" s="262"/>
      <c r="U83" s="262"/>
      <c r="V83" s="262"/>
      <c r="W83" s="262"/>
      <c r="X83" s="262"/>
      <c r="Y83" s="262"/>
      <c r="Z83" s="262"/>
      <c r="AA83" s="262"/>
      <c r="AB83" s="262"/>
      <c r="AC83" s="262"/>
      <c r="AD83" s="262"/>
      <c r="AE83" s="262"/>
      <c r="AF83" s="262"/>
      <c r="AG83" s="262"/>
      <c r="AH83" s="262"/>
      <c r="AI83" s="262"/>
      <c r="AJ83" s="262"/>
    </row>
    <row r="84" spans="1:36" ht="84" x14ac:dyDescent="0.25">
      <c r="A84" s="236"/>
      <c r="B84" s="348" t="s">
        <v>1217</v>
      </c>
      <c r="C84" s="262"/>
      <c r="D84" s="319" t="s">
        <v>1423</v>
      </c>
      <c r="E84" s="319" t="s">
        <v>1152</v>
      </c>
      <c r="F84" s="319" t="s">
        <v>109</v>
      </c>
      <c r="G84" s="218">
        <v>41640</v>
      </c>
      <c r="H84" s="218">
        <v>42004</v>
      </c>
      <c r="I84" s="330">
        <v>1051.1469999999999</v>
      </c>
      <c r="J84" s="328"/>
      <c r="K84" s="328"/>
      <c r="L84" s="329">
        <v>1051.1469999999999</v>
      </c>
      <c r="M84" s="262"/>
      <c r="N84" s="262"/>
      <c r="O84" s="262"/>
      <c r="P84" s="262"/>
      <c r="Q84" s="262"/>
      <c r="R84" s="262"/>
      <c r="S84" s="262"/>
      <c r="T84" s="262"/>
      <c r="U84" s="262"/>
      <c r="V84" s="262"/>
      <c r="W84" s="262"/>
      <c r="X84" s="262"/>
      <c r="Y84" s="262"/>
      <c r="Z84" s="262"/>
      <c r="AA84" s="262"/>
      <c r="AB84" s="262"/>
      <c r="AC84" s="262"/>
      <c r="AD84" s="262"/>
      <c r="AE84" s="262"/>
      <c r="AF84" s="262"/>
      <c r="AG84" s="262"/>
      <c r="AH84" s="262"/>
      <c r="AI84" s="262"/>
      <c r="AJ84" s="262"/>
    </row>
    <row r="85" spans="1:36" ht="84" x14ac:dyDescent="0.25">
      <c r="A85" s="236"/>
      <c r="B85" s="348" t="s">
        <v>1218</v>
      </c>
      <c r="C85" s="262"/>
      <c r="D85" s="319" t="s">
        <v>1423</v>
      </c>
      <c r="E85" s="319" t="s">
        <v>1152</v>
      </c>
      <c r="F85" s="319" t="s">
        <v>109</v>
      </c>
      <c r="G85" s="218">
        <v>41640</v>
      </c>
      <c r="H85" s="218">
        <v>42004</v>
      </c>
      <c r="I85" s="330">
        <v>1800</v>
      </c>
      <c r="J85" s="328"/>
      <c r="K85" s="328"/>
      <c r="L85" s="329">
        <v>1800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</row>
    <row r="86" spans="1:36" ht="33.75" customHeight="1" x14ac:dyDescent="0.25">
      <c r="A86" s="236"/>
      <c r="B86" s="348" t="s">
        <v>1219</v>
      </c>
      <c r="C86" s="262"/>
      <c r="D86" s="319" t="s">
        <v>1423</v>
      </c>
      <c r="E86" s="319" t="s">
        <v>1152</v>
      </c>
      <c r="F86" s="319" t="s">
        <v>109</v>
      </c>
      <c r="G86" s="218">
        <v>41640</v>
      </c>
      <c r="H86" s="218">
        <v>42004</v>
      </c>
      <c r="I86" s="330">
        <v>0</v>
      </c>
      <c r="J86" s="328"/>
      <c r="K86" s="328"/>
      <c r="L86" s="329">
        <v>0</v>
      </c>
      <c r="M86" s="262"/>
      <c r="N86" s="262"/>
      <c r="O86" s="262"/>
      <c r="P86" s="262"/>
      <c r="Q86" s="262"/>
      <c r="R86" s="262"/>
      <c r="S86" s="262"/>
      <c r="T86" s="262"/>
      <c r="U86" s="262"/>
      <c r="V86" s="262"/>
      <c r="W86" s="262"/>
      <c r="X86" s="262"/>
      <c r="Y86" s="262"/>
      <c r="Z86" s="262"/>
      <c r="AA86" s="262"/>
      <c r="AB86" s="262"/>
      <c r="AC86" s="262"/>
      <c r="AD86" s="262"/>
      <c r="AE86" s="262"/>
      <c r="AF86" s="262"/>
      <c r="AG86" s="262"/>
      <c r="AH86" s="262"/>
      <c r="AI86" s="262"/>
      <c r="AJ86" s="262"/>
    </row>
    <row r="87" spans="1:36" ht="34.5" customHeight="1" x14ac:dyDescent="0.25">
      <c r="A87" s="236"/>
      <c r="B87" s="348" t="s">
        <v>1220</v>
      </c>
      <c r="C87" s="262"/>
      <c r="D87" s="319" t="s">
        <v>1423</v>
      </c>
      <c r="E87" s="319" t="s">
        <v>1152</v>
      </c>
      <c r="F87" s="319" t="s">
        <v>109</v>
      </c>
      <c r="G87" s="218">
        <v>41640</v>
      </c>
      <c r="H87" s="218">
        <v>42004</v>
      </c>
      <c r="I87" s="330">
        <v>100</v>
      </c>
      <c r="J87" s="328"/>
      <c r="K87" s="328"/>
      <c r="L87" s="329">
        <v>100</v>
      </c>
      <c r="M87" s="262"/>
      <c r="N87" s="262"/>
      <c r="O87" s="262"/>
      <c r="P87" s="262"/>
      <c r="Q87" s="262"/>
      <c r="R87" s="262"/>
      <c r="S87" s="262"/>
      <c r="T87" s="262"/>
      <c r="U87" s="262"/>
      <c r="V87" s="262"/>
      <c r="W87" s="262"/>
      <c r="X87" s="262"/>
      <c r="Y87" s="262"/>
      <c r="Z87" s="262"/>
      <c r="AA87" s="262"/>
      <c r="AB87" s="262"/>
      <c r="AC87" s="262"/>
      <c r="AD87" s="262"/>
      <c r="AE87" s="262"/>
      <c r="AF87" s="262"/>
      <c r="AG87" s="262"/>
      <c r="AH87" s="262"/>
      <c r="AI87" s="262"/>
      <c r="AJ87" s="262"/>
    </row>
    <row r="88" spans="1:36" ht="84" x14ac:dyDescent="0.25">
      <c r="A88" s="236"/>
      <c r="B88" s="348" t="s">
        <v>1221</v>
      </c>
      <c r="C88" s="262"/>
      <c r="D88" s="319" t="s">
        <v>1423</v>
      </c>
      <c r="E88" s="319" t="s">
        <v>1152</v>
      </c>
      <c r="F88" s="319" t="s">
        <v>109</v>
      </c>
      <c r="G88" s="218">
        <v>41640</v>
      </c>
      <c r="H88" s="218">
        <v>42004</v>
      </c>
      <c r="I88" s="330">
        <v>390.29</v>
      </c>
      <c r="J88" s="328"/>
      <c r="K88" s="328"/>
      <c r="L88" s="329">
        <v>390.29</v>
      </c>
      <c r="M88" s="262"/>
      <c r="N88" s="262"/>
      <c r="O88" s="262"/>
      <c r="P88" s="262"/>
      <c r="Q88" s="262"/>
      <c r="R88" s="262"/>
      <c r="S88" s="262"/>
      <c r="T88" s="262"/>
      <c r="U88" s="262"/>
      <c r="V88" s="262"/>
      <c r="W88" s="262"/>
      <c r="X88" s="262"/>
      <c r="Y88" s="262"/>
      <c r="Z88" s="262"/>
      <c r="AA88" s="262"/>
      <c r="AB88" s="262"/>
      <c r="AC88" s="262"/>
      <c r="AD88" s="262"/>
      <c r="AE88" s="262"/>
      <c r="AF88" s="262"/>
      <c r="AG88" s="262"/>
      <c r="AH88" s="262"/>
      <c r="AI88" s="262"/>
      <c r="AJ88" s="262"/>
    </row>
    <row r="89" spans="1:36" ht="84" x14ac:dyDescent="0.25">
      <c r="A89" s="236"/>
      <c r="B89" s="348" t="s">
        <v>1222</v>
      </c>
      <c r="C89" s="262"/>
      <c r="D89" s="319" t="s">
        <v>1423</v>
      </c>
      <c r="E89" s="319" t="s">
        <v>1152</v>
      </c>
      <c r="F89" s="319" t="s">
        <v>109</v>
      </c>
      <c r="G89" s="218">
        <v>41640</v>
      </c>
      <c r="H89" s="218">
        <v>42004</v>
      </c>
      <c r="I89" s="330">
        <v>100</v>
      </c>
      <c r="J89" s="328"/>
      <c r="K89" s="328"/>
      <c r="L89" s="329">
        <v>100</v>
      </c>
      <c r="M89" s="262"/>
      <c r="N89" s="262"/>
      <c r="O89" s="262"/>
      <c r="P89" s="262"/>
      <c r="Q89" s="262"/>
      <c r="R89" s="262"/>
      <c r="S89" s="262"/>
      <c r="T89" s="262"/>
      <c r="U89" s="262"/>
      <c r="V89" s="262"/>
      <c r="W89" s="262"/>
      <c r="X89" s="262"/>
      <c r="Y89" s="262"/>
      <c r="Z89" s="262"/>
      <c r="AA89" s="262"/>
      <c r="AB89" s="262"/>
      <c r="AC89" s="262"/>
      <c r="AD89" s="262"/>
      <c r="AE89" s="262"/>
      <c r="AF89" s="262"/>
      <c r="AG89" s="262"/>
      <c r="AH89" s="262"/>
      <c r="AI89" s="262"/>
      <c r="AJ89" s="262"/>
    </row>
    <row r="90" spans="1:36" ht="84" x14ac:dyDescent="0.25">
      <c r="A90" s="236"/>
      <c r="B90" s="348" t="s">
        <v>1223</v>
      </c>
      <c r="C90" s="262"/>
      <c r="D90" s="319" t="s">
        <v>1423</v>
      </c>
      <c r="E90" s="319" t="s">
        <v>1152</v>
      </c>
      <c r="F90" s="319" t="s">
        <v>109</v>
      </c>
      <c r="G90" s="218">
        <v>41640</v>
      </c>
      <c r="H90" s="218">
        <v>42004</v>
      </c>
      <c r="I90" s="488">
        <v>2800.7530000000002</v>
      </c>
      <c r="J90" s="328"/>
      <c r="K90" s="328"/>
      <c r="L90" s="488">
        <v>2800.7530000000002</v>
      </c>
      <c r="M90" s="262"/>
      <c r="N90" s="262"/>
      <c r="O90" s="262"/>
      <c r="P90" s="262"/>
      <c r="Q90" s="262"/>
      <c r="R90" s="262"/>
      <c r="S90" s="262"/>
      <c r="T90" s="262"/>
      <c r="U90" s="262"/>
      <c r="V90" s="262"/>
      <c r="W90" s="262"/>
      <c r="X90" s="262"/>
      <c r="Y90" s="262"/>
      <c r="Z90" s="262"/>
      <c r="AA90" s="262"/>
      <c r="AB90" s="262"/>
      <c r="AC90" s="262"/>
      <c r="AD90" s="262"/>
      <c r="AE90" s="262"/>
      <c r="AF90" s="262"/>
      <c r="AG90" s="262"/>
      <c r="AH90" s="262"/>
      <c r="AI90" s="262"/>
      <c r="AJ90" s="262"/>
    </row>
    <row r="91" spans="1:36" ht="84" x14ac:dyDescent="0.25">
      <c r="A91" s="236"/>
      <c r="B91" s="348" t="s">
        <v>1224</v>
      </c>
      <c r="C91" s="262"/>
      <c r="D91" s="319" t="s">
        <v>1423</v>
      </c>
      <c r="E91" s="319" t="s">
        <v>1152</v>
      </c>
      <c r="F91" s="319" t="s">
        <v>109</v>
      </c>
      <c r="G91" s="218">
        <v>41640</v>
      </c>
      <c r="H91" s="218">
        <v>42004</v>
      </c>
      <c r="I91" s="488"/>
      <c r="J91" s="328"/>
      <c r="K91" s="328"/>
      <c r="L91" s="488"/>
      <c r="M91" s="262"/>
      <c r="N91" s="262"/>
      <c r="O91" s="262"/>
      <c r="P91" s="262"/>
      <c r="Q91" s="262"/>
      <c r="R91" s="262"/>
      <c r="S91" s="262"/>
      <c r="T91" s="262"/>
      <c r="U91" s="262"/>
      <c r="V91" s="262"/>
      <c r="W91" s="262"/>
      <c r="X91" s="262"/>
      <c r="Y91" s="262"/>
      <c r="Z91" s="262"/>
      <c r="AA91" s="262"/>
      <c r="AB91" s="262"/>
      <c r="AC91" s="262"/>
      <c r="AD91" s="262"/>
      <c r="AE91" s="262"/>
      <c r="AF91" s="262"/>
      <c r="AG91" s="262"/>
      <c r="AH91" s="262"/>
      <c r="AI91" s="262"/>
      <c r="AJ91" s="262"/>
    </row>
    <row r="92" spans="1:36" ht="84" x14ac:dyDescent="0.25">
      <c r="A92" s="236"/>
      <c r="B92" s="348" t="s">
        <v>1225</v>
      </c>
      <c r="C92" s="262"/>
      <c r="D92" s="319" t="s">
        <v>1423</v>
      </c>
      <c r="E92" s="319" t="s">
        <v>1152</v>
      </c>
      <c r="F92" s="319" t="s">
        <v>109</v>
      </c>
      <c r="G92" s="218">
        <v>41640</v>
      </c>
      <c r="H92" s="218">
        <v>42004</v>
      </c>
      <c r="I92" s="488"/>
      <c r="J92" s="328"/>
      <c r="K92" s="328"/>
      <c r="L92" s="488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2"/>
      <c r="AH92" s="262"/>
      <c r="AI92" s="262"/>
      <c r="AJ92" s="262"/>
    </row>
    <row r="93" spans="1:36" ht="84" x14ac:dyDescent="0.25">
      <c r="A93" s="236"/>
      <c r="B93" s="348" t="s">
        <v>1226</v>
      </c>
      <c r="C93" s="262"/>
      <c r="D93" s="319" t="s">
        <v>1423</v>
      </c>
      <c r="E93" s="319" t="s">
        <v>1152</v>
      </c>
      <c r="F93" s="319" t="s">
        <v>109</v>
      </c>
      <c r="G93" s="218">
        <v>41640</v>
      </c>
      <c r="H93" s="218">
        <v>42004</v>
      </c>
      <c r="I93" s="488"/>
      <c r="J93" s="328"/>
      <c r="K93" s="328"/>
      <c r="L93" s="488"/>
      <c r="M93" s="262"/>
      <c r="N93" s="262"/>
      <c r="O93" s="262"/>
      <c r="P93" s="262"/>
      <c r="Q93" s="262"/>
      <c r="R93" s="262"/>
      <c r="S93" s="262"/>
      <c r="T93" s="262"/>
      <c r="U93" s="262"/>
      <c r="V93" s="262"/>
      <c r="W93" s="262"/>
      <c r="X93" s="262"/>
      <c r="Y93" s="262"/>
      <c r="Z93" s="262"/>
      <c r="AA93" s="262"/>
      <c r="AB93" s="262"/>
      <c r="AC93" s="262"/>
      <c r="AD93" s="262"/>
      <c r="AE93" s="262"/>
      <c r="AF93" s="262"/>
      <c r="AG93" s="262"/>
      <c r="AH93" s="262"/>
      <c r="AI93" s="262"/>
      <c r="AJ93" s="262"/>
    </row>
    <row r="94" spans="1:36" ht="84" x14ac:dyDescent="0.25">
      <c r="A94" s="236"/>
      <c r="B94" s="348" t="s">
        <v>1227</v>
      </c>
      <c r="C94" s="262"/>
      <c r="D94" s="319" t="s">
        <v>1423</v>
      </c>
      <c r="E94" s="319" t="s">
        <v>1152</v>
      </c>
      <c r="F94" s="319" t="s">
        <v>109</v>
      </c>
      <c r="G94" s="218">
        <v>41640</v>
      </c>
      <c r="H94" s="218">
        <v>42004</v>
      </c>
      <c r="I94" s="488">
        <v>1434.15</v>
      </c>
      <c r="J94" s="328"/>
      <c r="K94" s="328"/>
      <c r="L94" s="488">
        <v>1434.15</v>
      </c>
      <c r="M94" s="262"/>
      <c r="N94" s="262"/>
      <c r="O94" s="262"/>
      <c r="P94" s="262"/>
      <c r="Q94" s="262"/>
      <c r="R94" s="262"/>
      <c r="S94" s="262"/>
      <c r="T94" s="262"/>
      <c r="U94" s="262"/>
      <c r="V94" s="262"/>
      <c r="W94" s="262"/>
      <c r="X94" s="262"/>
      <c r="Y94" s="262"/>
      <c r="Z94" s="262"/>
      <c r="AA94" s="262"/>
      <c r="AB94" s="262"/>
      <c r="AC94" s="262"/>
      <c r="AD94" s="262"/>
      <c r="AE94" s="262"/>
      <c r="AF94" s="262"/>
      <c r="AG94" s="262"/>
      <c r="AH94" s="262"/>
      <c r="AI94" s="262"/>
      <c r="AJ94" s="262"/>
    </row>
    <row r="95" spans="1:36" ht="84" x14ac:dyDescent="0.25">
      <c r="A95" s="236"/>
      <c r="B95" s="348" t="s">
        <v>1228</v>
      </c>
      <c r="C95" s="262"/>
      <c r="D95" s="319" t="s">
        <v>1423</v>
      </c>
      <c r="E95" s="319" t="s">
        <v>1152</v>
      </c>
      <c r="F95" s="319" t="s">
        <v>109</v>
      </c>
      <c r="G95" s="218">
        <v>41640</v>
      </c>
      <c r="H95" s="218">
        <v>42004</v>
      </c>
      <c r="I95" s="488"/>
      <c r="J95" s="328"/>
      <c r="K95" s="328"/>
      <c r="L95" s="488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2"/>
      <c r="AH95" s="262"/>
      <c r="AI95" s="262"/>
      <c r="AJ95" s="262"/>
    </row>
    <row r="96" spans="1:36" ht="84" x14ac:dyDescent="0.25">
      <c r="A96" s="236"/>
      <c r="B96" s="348" t="s">
        <v>1229</v>
      </c>
      <c r="C96" s="262"/>
      <c r="D96" s="319" t="s">
        <v>1423</v>
      </c>
      <c r="E96" s="319" t="s">
        <v>1152</v>
      </c>
      <c r="F96" s="319" t="s">
        <v>109</v>
      </c>
      <c r="G96" s="218">
        <v>41640</v>
      </c>
      <c r="H96" s="218">
        <v>42004</v>
      </c>
      <c r="I96" s="488">
        <v>1920.069</v>
      </c>
      <c r="J96" s="328"/>
      <c r="K96" s="328"/>
      <c r="L96" s="488">
        <v>1920.069</v>
      </c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2"/>
      <c r="AH96" s="262"/>
      <c r="AI96" s="262"/>
      <c r="AJ96" s="262"/>
    </row>
    <row r="97" spans="1:36" ht="84" x14ac:dyDescent="0.25">
      <c r="A97" s="236"/>
      <c r="B97" s="348" t="s">
        <v>1230</v>
      </c>
      <c r="C97" s="262"/>
      <c r="D97" s="319" t="s">
        <v>1423</v>
      </c>
      <c r="E97" s="319" t="s">
        <v>1152</v>
      </c>
      <c r="F97" s="319" t="s">
        <v>109</v>
      </c>
      <c r="G97" s="218">
        <v>41640</v>
      </c>
      <c r="H97" s="218">
        <v>42004</v>
      </c>
      <c r="I97" s="488"/>
      <c r="J97" s="328"/>
      <c r="K97" s="328"/>
      <c r="L97" s="488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2"/>
      <c r="AH97" s="262"/>
      <c r="AI97" s="262"/>
      <c r="AJ97" s="262"/>
    </row>
    <row r="98" spans="1:36" ht="84" x14ac:dyDescent="0.25">
      <c r="A98" s="236"/>
      <c r="B98" s="348" t="s">
        <v>1231</v>
      </c>
      <c r="C98" s="262"/>
      <c r="D98" s="319" t="s">
        <v>1423</v>
      </c>
      <c r="E98" s="319" t="s">
        <v>1152</v>
      </c>
      <c r="F98" s="319" t="s">
        <v>109</v>
      </c>
      <c r="G98" s="218">
        <v>41640</v>
      </c>
      <c r="H98" s="218">
        <v>42004</v>
      </c>
      <c r="I98" s="488"/>
      <c r="J98" s="328"/>
      <c r="K98" s="328"/>
      <c r="L98" s="488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  <c r="Y98" s="262"/>
      <c r="Z98" s="262"/>
      <c r="AA98" s="262"/>
      <c r="AB98" s="262"/>
      <c r="AC98" s="262"/>
      <c r="AD98" s="262"/>
      <c r="AE98" s="262"/>
      <c r="AF98" s="262"/>
      <c r="AG98" s="262"/>
      <c r="AH98" s="262"/>
      <c r="AI98" s="262"/>
      <c r="AJ98" s="262"/>
    </row>
    <row r="99" spans="1:36" ht="84" x14ac:dyDescent="0.25">
      <c r="A99" s="236"/>
      <c r="B99" s="348" t="s">
        <v>1232</v>
      </c>
      <c r="C99" s="262"/>
      <c r="D99" s="319" t="s">
        <v>1423</v>
      </c>
      <c r="E99" s="319" t="s">
        <v>1152</v>
      </c>
      <c r="F99" s="319" t="s">
        <v>109</v>
      </c>
      <c r="G99" s="218">
        <v>41640</v>
      </c>
      <c r="H99" s="218">
        <v>42004</v>
      </c>
      <c r="I99" s="488">
        <v>800.60799999999995</v>
      </c>
      <c r="J99" s="328"/>
      <c r="K99" s="328"/>
      <c r="L99" s="488">
        <v>800.60799999999995</v>
      </c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262"/>
      <c r="AD99" s="262"/>
      <c r="AE99" s="262"/>
      <c r="AF99" s="262"/>
      <c r="AG99" s="262"/>
      <c r="AH99" s="262"/>
      <c r="AI99" s="262"/>
      <c r="AJ99" s="262"/>
    </row>
    <row r="100" spans="1:36" ht="84" x14ac:dyDescent="0.25">
      <c r="A100" s="236"/>
      <c r="B100" s="348" t="s">
        <v>1233</v>
      </c>
      <c r="C100" s="262"/>
      <c r="D100" s="319" t="s">
        <v>1423</v>
      </c>
      <c r="E100" s="319" t="s">
        <v>1152</v>
      </c>
      <c r="F100" s="319" t="s">
        <v>109</v>
      </c>
      <c r="G100" s="218">
        <v>41640</v>
      </c>
      <c r="H100" s="218">
        <v>42004</v>
      </c>
      <c r="I100" s="488"/>
      <c r="J100" s="328"/>
      <c r="K100" s="328"/>
      <c r="L100" s="488"/>
      <c r="M100" s="262"/>
      <c r="N100" s="262"/>
      <c r="O100" s="262"/>
      <c r="P100" s="262"/>
      <c r="Q100" s="262"/>
      <c r="R100" s="262"/>
      <c r="S100" s="262"/>
      <c r="T100" s="262"/>
      <c r="U100" s="262"/>
      <c r="V100" s="262"/>
      <c r="W100" s="262"/>
      <c r="X100" s="262"/>
      <c r="Y100" s="262"/>
      <c r="Z100" s="262"/>
      <c r="AA100" s="262"/>
      <c r="AB100" s="262"/>
      <c r="AC100" s="262"/>
      <c r="AD100" s="262"/>
      <c r="AE100" s="262"/>
      <c r="AF100" s="262"/>
      <c r="AG100" s="262"/>
      <c r="AH100" s="262"/>
      <c r="AI100" s="262"/>
      <c r="AJ100" s="262"/>
    </row>
    <row r="101" spans="1:36" ht="84" x14ac:dyDescent="0.25">
      <c r="A101" s="236"/>
      <c r="B101" s="348" t="s">
        <v>1234</v>
      </c>
      <c r="C101" s="262"/>
      <c r="D101" s="319" t="s">
        <v>1423</v>
      </c>
      <c r="E101" s="319" t="s">
        <v>1152</v>
      </c>
      <c r="F101" s="319" t="s">
        <v>109</v>
      </c>
      <c r="G101" s="218">
        <v>41640</v>
      </c>
      <c r="H101" s="218">
        <v>42004</v>
      </c>
      <c r="I101" s="330">
        <v>280.14800000000002</v>
      </c>
      <c r="J101" s="328"/>
      <c r="K101" s="328"/>
      <c r="L101" s="329">
        <v>280.14800000000002</v>
      </c>
      <c r="M101" s="262"/>
      <c r="N101" s="262"/>
      <c r="O101" s="262"/>
      <c r="P101" s="262"/>
      <c r="Q101" s="262"/>
      <c r="R101" s="262"/>
      <c r="S101" s="262"/>
      <c r="T101" s="262"/>
      <c r="U101" s="262"/>
      <c r="V101" s="262"/>
      <c r="W101" s="262"/>
      <c r="X101" s="262"/>
      <c r="Y101" s="262"/>
      <c r="Z101" s="262"/>
      <c r="AA101" s="262"/>
      <c r="AB101" s="262"/>
      <c r="AC101" s="262"/>
      <c r="AD101" s="262"/>
      <c r="AE101" s="262"/>
      <c r="AF101" s="262"/>
      <c r="AG101" s="262"/>
      <c r="AH101" s="262"/>
      <c r="AI101" s="262"/>
      <c r="AJ101" s="262"/>
    </row>
    <row r="102" spans="1:36" ht="84" x14ac:dyDescent="0.25">
      <c r="A102" s="236"/>
      <c r="B102" s="348" t="s">
        <v>1235</v>
      </c>
      <c r="C102" s="262"/>
      <c r="D102" s="319" t="s">
        <v>1423</v>
      </c>
      <c r="E102" s="319" t="s">
        <v>1152</v>
      </c>
      <c r="F102" s="319" t="s">
        <v>109</v>
      </c>
      <c r="G102" s="218">
        <v>41640</v>
      </c>
      <c r="H102" s="218">
        <v>42004</v>
      </c>
      <c r="I102" s="330">
        <v>1490</v>
      </c>
      <c r="J102" s="328"/>
      <c r="K102" s="328"/>
      <c r="L102" s="329">
        <v>1490</v>
      </c>
      <c r="M102" s="262"/>
      <c r="N102" s="262"/>
      <c r="O102" s="262"/>
      <c r="P102" s="262"/>
      <c r="Q102" s="262"/>
      <c r="R102" s="262"/>
      <c r="S102" s="262"/>
      <c r="T102" s="262"/>
      <c r="U102" s="262"/>
      <c r="V102" s="262"/>
      <c r="W102" s="262"/>
      <c r="X102" s="262"/>
      <c r="Y102" s="262"/>
      <c r="Z102" s="262"/>
      <c r="AA102" s="262"/>
      <c r="AB102" s="262"/>
      <c r="AC102" s="262"/>
      <c r="AD102" s="262"/>
      <c r="AE102" s="262"/>
      <c r="AF102" s="262"/>
      <c r="AG102" s="262"/>
      <c r="AH102" s="262"/>
      <c r="AI102" s="262"/>
      <c r="AJ102" s="262"/>
    </row>
    <row r="103" spans="1:36" ht="84" x14ac:dyDescent="0.25">
      <c r="A103" s="236"/>
      <c r="B103" s="348" t="s">
        <v>1236</v>
      </c>
      <c r="C103" s="262"/>
      <c r="D103" s="319" t="s">
        <v>1423</v>
      </c>
      <c r="E103" s="319" t="s">
        <v>1152</v>
      </c>
      <c r="F103" s="319" t="s">
        <v>109</v>
      </c>
      <c r="G103" s="218">
        <v>41640</v>
      </c>
      <c r="H103" s="218">
        <v>42004</v>
      </c>
      <c r="I103" s="330">
        <v>685</v>
      </c>
      <c r="J103" s="328"/>
      <c r="K103" s="328"/>
      <c r="L103" s="329">
        <v>685</v>
      </c>
      <c r="M103" s="262"/>
      <c r="N103" s="262"/>
      <c r="O103" s="262"/>
      <c r="P103" s="262"/>
      <c r="Q103" s="262"/>
      <c r="R103" s="262"/>
      <c r="S103" s="262"/>
      <c r="T103" s="262"/>
      <c r="U103" s="262"/>
      <c r="V103" s="262"/>
      <c r="W103" s="262"/>
      <c r="X103" s="262"/>
      <c r="Y103" s="262"/>
      <c r="Z103" s="262"/>
      <c r="AA103" s="262"/>
      <c r="AB103" s="262"/>
      <c r="AC103" s="262"/>
      <c r="AD103" s="262"/>
      <c r="AE103" s="262"/>
      <c r="AF103" s="262"/>
      <c r="AG103" s="262"/>
      <c r="AH103" s="262"/>
      <c r="AI103" s="262"/>
      <c r="AJ103" s="262"/>
    </row>
    <row r="104" spans="1:36" ht="84" x14ac:dyDescent="0.25">
      <c r="A104" s="236"/>
      <c r="B104" s="350" t="s">
        <v>1237</v>
      </c>
      <c r="C104" s="262"/>
      <c r="D104" s="319" t="s">
        <v>1423</v>
      </c>
      <c r="E104" s="319" t="s">
        <v>1152</v>
      </c>
      <c r="F104" s="319" t="s">
        <v>109</v>
      </c>
      <c r="G104" s="218">
        <v>41640</v>
      </c>
      <c r="H104" s="218">
        <v>42004</v>
      </c>
      <c r="I104" s="488">
        <v>909.49400000000003</v>
      </c>
      <c r="J104" s="328"/>
      <c r="K104" s="328"/>
      <c r="L104" s="488">
        <v>909.49400000000003</v>
      </c>
      <c r="M104" s="262"/>
      <c r="N104" s="262"/>
      <c r="O104" s="262"/>
      <c r="P104" s="262"/>
      <c r="Q104" s="262"/>
      <c r="R104" s="262"/>
      <c r="S104" s="262"/>
      <c r="T104" s="262"/>
      <c r="U104" s="262"/>
      <c r="V104" s="262"/>
      <c r="W104" s="262"/>
      <c r="X104" s="262"/>
      <c r="Y104" s="262"/>
      <c r="Z104" s="262"/>
      <c r="AA104" s="262"/>
      <c r="AB104" s="262"/>
      <c r="AC104" s="262"/>
      <c r="AD104" s="262"/>
      <c r="AE104" s="262"/>
      <c r="AF104" s="262"/>
      <c r="AG104" s="262"/>
      <c r="AH104" s="262"/>
      <c r="AI104" s="262"/>
      <c r="AJ104" s="262"/>
    </row>
    <row r="105" spans="1:36" ht="84" x14ac:dyDescent="0.25">
      <c r="A105" s="236"/>
      <c r="B105" s="350" t="s">
        <v>1238</v>
      </c>
      <c r="C105" s="262"/>
      <c r="D105" s="319" t="s">
        <v>1423</v>
      </c>
      <c r="E105" s="319" t="s">
        <v>1152</v>
      </c>
      <c r="F105" s="319" t="s">
        <v>109</v>
      </c>
      <c r="G105" s="218">
        <v>41640</v>
      </c>
      <c r="H105" s="218">
        <v>42004</v>
      </c>
      <c r="I105" s="488"/>
      <c r="J105" s="328"/>
      <c r="K105" s="328"/>
      <c r="L105" s="488"/>
      <c r="M105" s="262"/>
      <c r="N105" s="262"/>
      <c r="O105" s="262"/>
      <c r="P105" s="262"/>
      <c r="Q105" s="262"/>
      <c r="R105" s="262"/>
      <c r="S105" s="262"/>
      <c r="T105" s="262"/>
      <c r="U105" s="262"/>
      <c r="V105" s="262"/>
      <c r="W105" s="262"/>
      <c r="X105" s="262"/>
      <c r="Y105" s="262"/>
      <c r="Z105" s="262"/>
      <c r="AA105" s="262"/>
      <c r="AB105" s="262"/>
      <c r="AC105" s="262"/>
      <c r="AD105" s="262"/>
      <c r="AE105" s="262"/>
      <c r="AF105" s="262"/>
      <c r="AG105" s="262"/>
      <c r="AH105" s="262"/>
      <c r="AI105" s="262"/>
      <c r="AJ105" s="262"/>
    </row>
    <row r="106" spans="1:36" ht="84" x14ac:dyDescent="0.25">
      <c r="A106" s="236"/>
      <c r="B106" s="350" t="s">
        <v>1239</v>
      </c>
      <c r="C106" s="262"/>
      <c r="D106" s="319" t="s">
        <v>1423</v>
      </c>
      <c r="E106" s="319" t="s">
        <v>1152</v>
      </c>
      <c r="F106" s="319" t="s">
        <v>109</v>
      </c>
      <c r="G106" s="218">
        <v>41640</v>
      </c>
      <c r="H106" s="218">
        <v>42004</v>
      </c>
      <c r="I106" s="488"/>
      <c r="J106" s="328"/>
      <c r="K106" s="328"/>
      <c r="L106" s="488"/>
      <c r="M106" s="262"/>
      <c r="N106" s="262"/>
      <c r="O106" s="262"/>
      <c r="P106" s="262"/>
      <c r="Q106" s="262"/>
      <c r="R106" s="262"/>
      <c r="S106" s="262"/>
      <c r="T106" s="262"/>
      <c r="U106" s="262"/>
      <c r="V106" s="262"/>
      <c r="W106" s="262"/>
      <c r="X106" s="262"/>
      <c r="Y106" s="262"/>
      <c r="Z106" s="262"/>
      <c r="AA106" s="262"/>
      <c r="AB106" s="262"/>
      <c r="AC106" s="262"/>
      <c r="AD106" s="262"/>
      <c r="AE106" s="262"/>
      <c r="AF106" s="262"/>
      <c r="AG106" s="262"/>
      <c r="AH106" s="262"/>
      <c r="AI106" s="262"/>
      <c r="AJ106" s="262"/>
    </row>
    <row r="107" spans="1:36" ht="84" x14ac:dyDescent="0.25">
      <c r="A107" s="236"/>
      <c r="B107" s="348" t="s">
        <v>1240</v>
      </c>
      <c r="C107" s="262"/>
      <c r="D107" s="319" t="s">
        <v>1423</v>
      </c>
      <c r="E107" s="319" t="s">
        <v>1152</v>
      </c>
      <c r="F107" s="319" t="s">
        <v>109</v>
      </c>
      <c r="G107" s="218">
        <v>41640</v>
      </c>
      <c r="H107" s="218">
        <v>42004</v>
      </c>
      <c r="I107" s="488"/>
      <c r="J107" s="328"/>
      <c r="K107" s="328"/>
      <c r="L107" s="488"/>
      <c r="M107" s="262"/>
      <c r="N107" s="262"/>
      <c r="O107" s="262"/>
      <c r="P107" s="262"/>
      <c r="Q107" s="262"/>
      <c r="R107" s="262"/>
      <c r="S107" s="262"/>
      <c r="T107" s="262"/>
      <c r="U107" s="262"/>
      <c r="V107" s="262"/>
      <c r="W107" s="262"/>
      <c r="X107" s="262"/>
      <c r="Y107" s="262"/>
      <c r="Z107" s="262"/>
      <c r="AA107" s="262"/>
      <c r="AB107" s="262"/>
      <c r="AC107" s="262"/>
      <c r="AD107" s="262"/>
      <c r="AE107" s="262"/>
      <c r="AF107" s="262"/>
      <c r="AG107" s="262"/>
      <c r="AH107" s="262"/>
      <c r="AI107" s="262"/>
      <c r="AJ107" s="262"/>
    </row>
    <row r="108" spans="1:36" ht="84" x14ac:dyDescent="0.25">
      <c r="A108" s="236"/>
      <c r="B108" s="348" t="s">
        <v>1241</v>
      </c>
      <c r="C108" s="262"/>
      <c r="D108" s="319" t="s">
        <v>1423</v>
      </c>
      <c r="E108" s="319" t="s">
        <v>1152</v>
      </c>
      <c r="F108" s="319" t="s">
        <v>109</v>
      </c>
      <c r="G108" s="218">
        <v>41640</v>
      </c>
      <c r="H108" s="218">
        <v>42004</v>
      </c>
      <c r="I108" s="488"/>
      <c r="J108" s="328"/>
      <c r="K108" s="328"/>
      <c r="L108" s="488"/>
      <c r="M108" s="262"/>
      <c r="N108" s="262"/>
      <c r="O108" s="262"/>
      <c r="P108" s="262"/>
      <c r="Q108" s="262"/>
      <c r="R108" s="262"/>
      <c r="S108" s="262"/>
      <c r="T108" s="262"/>
      <c r="U108" s="262"/>
      <c r="V108" s="262"/>
      <c r="W108" s="262"/>
      <c r="X108" s="262"/>
      <c r="Y108" s="262"/>
      <c r="Z108" s="262"/>
      <c r="AA108" s="262"/>
      <c r="AB108" s="262"/>
      <c r="AC108" s="262"/>
      <c r="AD108" s="262"/>
      <c r="AE108" s="262"/>
      <c r="AF108" s="262"/>
      <c r="AG108" s="262"/>
      <c r="AH108" s="262"/>
      <c r="AI108" s="262"/>
      <c r="AJ108" s="262"/>
    </row>
    <row r="109" spans="1:36" ht="84" x14ac:dyDescent="0.25">
      <c r="A109" s="236"/>
      <c r="B109" s="348" t="s">
        <v>1242</v>
      </c>
      <c r="C109" s="262"/>
      <c r="D109" s="319" t="s">
        <v>1423</v>
      </c>
      <c r="E109" s="319" t="s">
        <v>1152</v>
      </c>
      <c r="F109" s="319" t="s">
        <v>109</v>
      </c>
      <c r="G109" s="218">
        <v>41640</v>
      </c>
      <c r="H109" s="218">
        <v>42004</v>
      </c>
      <c r="I109" s="330">
        <v>232.08799999999999</v>
      </c>
      <c r="J109" s="328"/>
      <c r="K109" s="328"/>
      <c r="L109" s="329">
        <v>232.08799999999999</v>
      </c>
      <c r="M109" s="262"/>
      <c r="N109" s="262"/>
      <c r="O109" s="262"/>
      <c r="P109" s="262"/>
      <c r="Q109" s="262"/>
      <c r="R109" s="262"/>
      <c r="S109" s="262"/>
      <c r="T109" s="262"/>
      <c r="U109" s="262"/>
      <c r="V109" s="262"/>
      <c r="W109" s="262"/>
      <c r="X109" s="262"/>
      <c r="Y109" s="262"/>
      <c r="Z109" s="262"/>
      <c r="AA109" s="262"/>
      <c r="AB109" s="262"/>
      <c r="AC109" s="262"/>
      <c r="AD109" s="262"/>
      <c r="AE109" s="262"/>
      <c r="AF109" s="262"/>
      <c r="AG109" s="262"/>
      <c r="AH109" s="262"/>
      <c r="AI109" s="262"/>
      <c r="AJ109" s="262"/>
    </row>
    <row r="110" spans="1:36" ht="84" x14ac:dyDescent="0.25">
      <c r="A110" s="236"/>
      <c r="B110" s="351" t="s">
        <v>1243</v>
      </c>
      <c r="C110" s="262"/>
      <c r="D110" s="319" t="s">
        <v>1423</v>
      </c>
      <c r="E110" s="319" t="s">
        <v>1152</v>
      </c>
      <c r="F110" s="319" t="s">
        <v>109</v>
      </c>
      <c r="G110" s="218">
        <v>41640</v>
      </c>
      <c r="H110" s="218">
        <v>42004</v>
      </c>
      <c r="I110" s="330">
        <v>1668.8340000000001</v>
      </c>
      <c r="J110" s="328"/>
      <c r="K110" s="328"/>
      <c r="L110" s="329">
        <v>1668.8340000000001</v>
      </c>
      <c r="M110" s="262"/>
      <c r="N110" s="262"/>
      <c r="O110" s="262"/>
      <c r="P110" s="262"/>
      <c r="Q110" s="262"/>
      <c r="R110" s="262"/>
      <c r="S110" s="262"/>
      <c r="T110" s="262"/>
      <c r="U110" s="262"/>
      <c r="V110" s="262"/>
      <c r="W110" s="262"/>
      <c r="X110" s="262"/>
      <c r="Y110" s="262"/>
      <c r="Z110" s="262"/>
      <c r="AA110" s="262"/>
      <c r="AB110" s="262"/>
      <c r="AC110" s="262"/>
      <c r="AD110" s="262"/>
      <c r="AE110" s="262"/>
      <c r="AF110" s="262"/>
      <c r="AG110" s="262"/>
      <c r="AH110" s="262"/>
      <c r="AI110" s="262"/>
      <c r="AJ110" s="262"/>
    </row>
    <row r="111" spans="1:36" ht="84" x14ac:dyDescent="0.25">
      <c r="A111" s="236"/>
      <c r="B111" s="348" t="s">
        <v>1244</v>
      </c>
      <c r="C111" s="262"/>
      <c r="D111" s="319" t="s">
        <v>1423</v>
      </c>
      <c r="E111" s="319" t="s">
        <v>1152</v>
      </c>
      <c r="F111" s="319" t="s">
        <v>109</v>
      </c>
      <c r="G111" s="218">
        <v>41640</v>
      </c>
      <c r="H111" s="218">
        <v>42004</v>
      </c>
      <c r="I111" s="330">
        <v>367.91199999999998</v>
      </c>
      <c r="J111" s="328"/>
      <c r="K111" s="328"/>
      <c r="L111" s="329">
        <v>367.91199999999998</v>
      </c>
      <c r="M111" s="262"/>
      <c r="N111" s="262"/>
      <c r="O111" s="262"/>
      <c r="P111" s="262"/>
      <c r="Q111" s="262"/>
      <c r="R111" s="262"/>
      <c r="S111" s="262"/>
      <c r="T111" s="262"/>
      <c r="U111" s="262"/>
      <c r="V111" s="262"/>
      <c r="W111" s="262"/>
      <c r="X111" s="262"/>
      <c r="Y111" s="262"/>
      <c r="Z111" s="262"/>
      <c r="AA111" s="262"/>
      <c r="AB111" s="262"/>
      <c r="AC111" s="262"/>
      <c r="AD111" s="262"/>
      <c r="AE111" s="262"/>
      <c r="AF111" s="262"/>
      <c r="AG111" s="262"/>
      <c r="AH111" s="262"/>
      <c r="AI111" s="262"/>
      <c r="AJ111" s="262"/>
    </row>
    <row r="112" spans="1:36" ht="84" x14ac:dyDescent="0.25">
      <c r="A112" s="236"/>
      <c r="B112" s="346" t="s">
        <v>1245</v>
      </c>
      <c r="C112" s="262"/>
      <c r="D112" s="319" t="s">
        <v>1423</v>
      </c>
      <c r="E112" s="319" t="s">
        <v>1152</v>
      </c>
      <c r="F112" s="319" t="s">
        <v>109</v>
      </c>
      <c r="G112" s="218">
        <v>41640</v>
      </c>
      <c r="H112" s="218">
        <v>42004</v>
      </c>
      <c r="I112" s="330">
        <v>239.64</v>
      </c>
      <c r="J112" s="328"/>
      <c r="K112" s="328"/>
      <c r="L112" s="329">
        <v>239.64</v>
      </c>
      <c r="M112" s="262"/>
      <c r="N112" s="262"/>
      <c r="O112" s="262"/>
      <c r="P112" s="262"/>
      <c r="Q112" s="262"/>
      <c r="R112" s="262"/>
      <c r="S112" s="262"/>
      <c r="T112" s="262"/>
      <c r="U112" s="262"/>
      <c r="V112" s="262"/>
      <c r="W112" s="262"/>
      <c r="X112" s="262"/>
      <c r="Y112" s="262"/>
      <c r="Z112" s="262"/>
      <c r="AA112" s="262"/>
      <c r="AB112" s="262"/>
      <c r="AC112" s="262"/>
      <c r="AD112" s="262"/>
      <c r="AE112" s="262"/>
      <c r="AF112" s="262"/>
      <c r="AG112" s="262"/>
      <c r="AH112" s="262"/>
      <c r="AI112" s="262"/>
      <c r="AJ112" s="262"/>
    </row>
    <row r="113" spans="1:36" ht="84" x14ac:dyDescent="0.25">
      <c r="A113" s="236"/>
      <c r="B113" s="348" t="s">
        <v>1246</v>
      </c>
      <c r="C113" s="262"/>
      <c r="D113" s="319" t="s">
        <v>1423</v>
      </c>
      <c r="E113" s="319" t="s">
        <v>1152</v>
      </c>
      <c r="F113" s="319" t="s">
        <v>109</v>
      </c>
      <c r="G113" s="218">
        <v>41640</v>
      </c>
      <c r="H113" s="218">
        <v>42004</v>
      </c>
      <c r="I113" s="330">
        <v>3590</v>
      </c>
      <c r="J113" s="328"/>
      <c r="K113" s="328"/>
      <c r="L113" s="329">
        <v>3590</v>
      </c>
      <c r="M113" s="262"/>
      <c r="N113" s="262"/>
      <c r="O113" s="262"/>
      <c r="P113" s="262"/>
      <c r="Q113" s="262"/>
      <c r="R113" s="262"/>
      <c r="S113" s="262"/>
      <c r="T113" s="262"/>
      <c r="U113" s="262"/>
      <c r="V113" s="262"/>
      <c r="W113" s="262"/>
      <c r="X113" s="262"/>
      <c r="Y113" s="262"/>
      <c r="Z113" s="262"/>
      <c r="AA113" s="262"/>
      <c r="AB113" s="262"/>
      <c r="AC113" s="262"/>
      <c r="AD113" s="262"/>
      <c r="AE113" s="262"/>
      <c r="AF113" s="262"/>
      <c r="AG113" s="262"/>
      <c r="AH113" s="262"/>
      <c r="AI113" s="262"/>
      <c r="AJ113" s="262"/>
    </row>
    <row r="114" spans="1:36" ht="84" x14ac:dyDescent="0.25">
      <c r="A114" s="236"/>
      <c r="B114" s="348" t="s">
        <v>1247</v>
      </c>
      <c r="C114" s="262"/>
      <c r="D114" s="319" t="s">
        <v>1423</v>
      </c>
      <c r="E114" s="319" t="s">
        <v>1152</v>
      </c>
      <c r="F114" s="319" t="s">
        <v>109</v>
      </c>
      <c r="G114" s="218">
        <v>41640</v>
      </c>
      <c r="H114" s="218">
        <v>42004</v>
      </c>
      <c r="I114" s="330">
        <v>26</v>
      </c>
      <c r="J114" s="328"/>
      <c r="K114" s="328"/>
      <c r="L114" s="329">
        <v>26</v>
      </c>
      <c r="M114" s="262"/>
      <c r="N114" s="262"/>
      <c r="O114" s="262"/>
      <c r="P114" s="262"/>
      <c r="Q114" s="262"/>
      <c r="R114" s="262"/>
      <c r="S114" s="262"/>
      <c r="T114" s="262"/>
      <c r="U114" s="262"/>
      <c r="V114" s="262"/>
      <c r="W114" s="262"/>
      <c r="X114" s="262"/>
      <c r="Y114" s="262"/>
      <c r="Z114" s="262"/>
      <c r="AA114" s="262"/>
      <c r="AB114" s="262"/>
      <c r="AC114" s="262"/>
      <c r="AD114" s="262"/>
      <c r="AE114" s="262"/>
      <c r="AF114" s="262"/>
      <c r="AG114" s="262"/>
      <c r="AH114" s="262"/>
      <c r="AI114" s="262"/>
      <c r="AJ114" s="262"/>
    </row>
    <row r="115" spans="1:36" ht="84" x14ac:dyDescent="0.25">
      <c r="A115" s="236"/>
      <c r="B115" s="348" t="s">
        <v>1248</v>
      </c>
      <c r="C115" s="262"/>
      <c r="D115" s="319" t="s">
        <v>1423</v>
      </c>
      <c r="E115" s="319" t="s">
        <v>1152</v>
      </c>
      <c r="F115" s="319" t="s">
        <v>109</v>
      </c>
      <c r="G115" s="218">
        <v>41640</v>
      </c>
      <c r="H115" s="218">
        <v>42004</v>
      </c>
      <c r="I115" s="330">
        <v>1186.9949999999999</v>
      </c>
      <c r="J115" s="328"/>
      <c r="K115" s="328"/>
      <c r="L115" s="329">
        <v>1186.9949999999999</v>
      </c>
      <c r="M115" s="262"/>
      <c r="N115" s="262"/>
      <c r="O115" s="262"/>
      <c r="P115" s="262"/>
      <c r="Q115" s="262"/>
      <c r="R115" s="262"/>
      <c r="S115" s="262"/>
      <c r="T115" s="262"/>
      <c r="U115" s="262"/>
      <c r="V115" s="262"/>
      <c r="W115" s="262"/>
      <c r="X115" s="262"/>
      <c r="Y115" s="262"/>
      <c r="Z115" s="262"/>
      <c r="AA115" s="262"/>
      <c r="AB115" s="262"/>
      <c r="AC115" s="262"/>
      <c r="AD115" s="262"/>
      <c r="AE115" s="262"/>
      <c r="AF115" s="262"/>
      <c r="AG115" s="262"/>
      <c r="AH115" s="262"/>
      <c r="AI115" s="262"/>
      <c r="AJ115" s="262"/>
    </row>
    <row r="116" spans="1:36" ht="84" x14ac:dyDescent="0.25">
      <c r="A116" s="236"/>
      <c r="B116" s="348" t="s">
        <v>1249</v>
      </c>
      <c r="C116" s="262"/>
      <c r="D116" s="319" t="s">
        <v>1423</v>
      </c>
      <c r="E116" s="319" t="s">
        <v>1152</v>
      </c>
      <c r="F116" s="319" t="s">
        <v>109</v>
      </c>
      <c r="G116" s="218">
        <v>41640</v>
      </c>
      <c r="H116" s="218">
        <v>42004</v>
      </c>
      <c r="I116" s="488">
        <v>896.428</v>
      </c>
      <c r="J116" s="328"/>
      <c r="K116" s="328"/>
      <c r="L116" s="488">
        <v>896.428</v>
      </c>
      <c r="M116" s="262"/>
      <c r="N116" s="262"/>
      <c r="O116" s="262"/>
      <c r="P116" s="262"/>
      <c r="Q116" s="262"/>
      <c r="R116" s="262"/>
      <c r="S116" s="262"/>
      <c r="T116" s="262"/>
      <c r="U116" s="262"/>
      <c r="V116" s="262"/>
      <c r="W116" s="262"/>
      <c r="X116" s="262"/>
      <c r="Y116" s="262"/>
      <c r="Z116" s="262"/>
      <c r="AA116" s="262"/>
      <c r="AB116" s="262"/>
      <c r="AC116" s="262"/>
      <c r="AD116" s="262"/>
      <c r="AE116" s="262"/>
      <c r="AF116" s="262"/>
      <c r="AG116" s="262"/>
      <c r="AH116" s="262"/>
      <c r="AI116" s="262"/>
      <c r="AJ116" s="262"/>
    </row>
    <row r="117" spans="1:36" ht="84" x14ac:dyDescent="0.25">
      <c r="A117" s="236"/>
      <c r="B117" s="348" t="s">
        <v>1250</v>
      </c>
      <c r="C117" s="262"/>
      <c r="D117" s="319" t="s">
        <v>1423</v>
      </c>
      <c r="E117" s="319" t="s">
        <v>1152</v>
      </c>
      <c r="F117" s="319" t="s">
        <v>109</v>
      </c>
      <c r="G117" s="218">
        <v>41640</v>
      </c>
      <c r="H117" s="218">
        <v>42004</v>
      </c>
      <c r="I117" s="488"/>
      <c r="J117" s="328"/>
      <c r="K117" s="328"/>
      <c r="L117" s="488"/>
      <c r="M117" s="262"/>
      <c r="N117" s="262"/>
      <c r="O117" s="262"/>
      <c r="P117" s="262"/>
      <c r="Q117" s="262"/>
      <c r="R117" s="262"/>
      <c r="S117" s="262"/>
      <c r="T117" s="262"/>
      <c r="U117" s="262"/>
      <c r="V117" s="262"/>
      <c r="W117" s="262"/>
      <c r="X117" s="262"/>
      <c r="Y117" s="262"/>
      <c r="Z117" s="262"/>
      <c r="AA117" s="262"/>
      <c r="AB117" s="262"/>
      <c r="AC117" s="262"/>
      <c r="AD117" s="262"/>
      <c r="AE117" s="262"/>
      <c r="AF117" s="262"/>
      <c r="AG117" s="262"/>
      <c r="AH117" s="262"/>
      <c r="AI117" s="262"/>
      <c r="AJ117" s="262"/>
    </row>
    <row r="118" spans="1:36" ht="84" x14ac:dyDescent="0.25">
      <c r="A118" s="236"/>
      <c r="B118" s="348" t="s">
        <v>1251</v>
      </c>
      <c r="C118" s="262"/>
      <c r="D118" s="319" t="s">
        <v>1423</v>
      </c>
      <c r="E118" s="319" t="s">
        <v>1152</v>
      </c>
      <c r="F118" s="319" t="s">
        <v>109</v>
      </c>
      <c r="G118" s="218">
        <v>41640</v>
      </c>
      <c r="H118" s="218">
        <v>42004</v>
      </c>
      <c r="I118" s="488"/>
      <c r="J118" s="328"/>
      <c r="K118" s="328"/>
      <c r="L118" s="488"/>
      <c r="M118" s="262"/>
      <c r="N118" s="262"/>
      <c r="O118" s="262"/>
      <c r="P118" s="262"/>
      <c r="Q118" s="262"/>
      <c r="R118" s="262"/>
      <c r="S118" s="262"/>
      <c r="T118" s="262"/>
      <c r="U118" s="262"/>
      <c r="V118" s="262"/>
      <c r="W118" s="262"/>
      <c r="X118" s="262"/>
      <c r="Y118" s="262"/>
      <c r="Z118" s="262"/>
      <c r="AA118" s="262"/>
      <c r="AB118" s="262"/>
      <c r="AC118" s="262"/>
      <c r="AD118" s="262"/>
      <c r="AE118" s="262"/>
      <c r="AF118" s="262"/>
      <c r="AG118" s="262"/>
      <c r="AH118" s="262"/>
      <c r="AI118" s="262"/>
      <c r="AJ118" s="262"/>
    </row>
    <row r="119" spans="1:36" ht="84" x14ac:dyDescent="0.25">
      <c r="A119" s="236"/>
      <c r="B119" s="348" t="s">
        <v>1252</v>
      </c>
      <c r="C119" s="262"/>
      <c r="D119" s="319" t="s">
        <v>1423</v>
      </c>
      <c r="E119" s="319" t="s">
        <v>1152</v>
      </c>
      <c r="F119" s="319" t="s">
        <v>109</v>
      </c>
      <c r="G119" s="218">
        <v>41640</v>
      </c>
      <c r="H119" s="218">
        <v>42004</v>
      </c>
      <c r="I119" s="488"/>
      <c r="J119" s="328"/>
      <c r="K119" s="328"/>
      <c r="L119" s="488"/>
      <c r="M119" s="262"/>
      <c r="N119" s="262"/>
      <c r="O119" s="262"/>
      <c r="P119" s="262"/>
      <c r="Q119" s="262"/>
      <c r="R119" s="262"/>
      <c r="S119" s="262"/>
      <c r="T119" s="262"/>
      <c r="U119" s="262"/>
      <c r="V119" s="262"/>
      <c r="W119" s="262"/>
      <c r="X119" s="262"/>
      <c r="Y119" s="262"/>
      <c r="Z119" s="262"/>
      <c r="AA119" s="262"/>
      <c r="AB119" s="262"/>
      <c r="AC119" s="262"/>
      <c r="AD119" s="262"/>
      <c r="AE119" s="262"/>
      <c r="AF119" s="262"/>
      <c r="AG119" s="262"/>
      <c r="AH119" s="262"/>
      <c r="AI119" s="262"/>
      <c r="AJ119" s="262"/>
    </row>
    <row r="120" spans="1:36" ht="84" x14ac:dyDescent="0.25">
      <c r="A120" s="236"/>
      <c r="B120" s="348" t="s">
        <v>1253</v>
      </c>
      <c r="C120" s="262"/>
      <c r="D120" s="319" t="s">
        <v>1423</v>
      </c>
      <c r="E120" s="319" t="s">
        <v>1152</v>
      </c>
      <c r="F120" s="319" t="s">
        <v>109</v>
      </c>
      <c r="G120" s="218">
        <v>41640</v>
      </c>
      <c r="H120" s="218">
        <v>42004</v>
      </c>
      <c r="I120" s="488"/>
      <c r="J120" s="328"/>
      <c r="K120" s="328"/>
      <c r="L120" s="488"/>
      <c r="M120" s="262"/>
      <c r="N120" s="262"/>
      <c r="O120" s="262"/>
      <c r="P120" s="262"/>
      <c r="Q120" s="262"/>
      <c r="R120" s="262"/>
      <c r="S120" s="262"/>
      <c r="T120" s="262"/>
      <c r="U120" s="262"/>
      <c r="V120" s="262"/>
      <c r="W120" s="262"/>
      <c r="X120" s="262"/>
      <c r="Y120" s="262"/>
      <c r="Z120" s="262"/>
      <c r="AA120" s="262"/>
      <c r="AB120" s="262"/>
      <c r="AC120" s="262"/>
      <c r="AD120" s="262"/>
      <c r="AE120" s="262"/>
      <c r="AF120" s="262"/>
      <c r="AG120" s="262"/>
      <c r="AH120" s="262"/>
      <c r="AI120" s="262"/>
      <c r="AJ120" s="262"/>
    </row>
    <row r="121" spans="1:36" ht="84" x14ac:dyDescent="0.25">
      <c r="A121" s="236"/>
      <c r="B121" s="348" t="s">
        <v>1254</v>
      </c>
      <c r="C121" s="262"/>
      <c r="D121" s="319" t="s">
        <v>1423</v>
      </c>
      <c r="E121" s="319" t="s">
        <v>1152</v>
      </c>
      <c r="F121" s="319" t="s">
        <v>109</v>
      </c>
      <c r="G121" s="218">
        <v>41640</v>
      </c>
      <c r="H121" s="218">
        <v>42004</v>
      </c>
      <c r="I121" s="488"/>
      <c r="J121" s="328"/>
      <c r="K121" s="328"/>
      <c r="L121" s="488"/>
      <c r="M121" s="262"/>
      <c r="N121" s="262"/>
      <c r="O121" s="262"/>
      <c r="P121" s="262"/>
      <c r="Q121" s="262"/>
      <c r="R121" s="262"/>
      <c r="S121" s="262"/>
      <c r="T121" s="262"/>
      <c r="U121" s="262"/>
      <c r="V121" s="262"/>
      <c r="W121" s="262"/>
      <c r="X121" s="262"/>
      <c r="Y121" s="262"/>
      <c r="Z121" s="262"/>
      <c r="AA121" s="262"/>
      <c r="AB121" s="262"/>
      <c r="AC121" s="262"/>
      <c r="AD121" s="262"/>
      <c r="AE121" s="262"/>
      <c r="AF121" s="262"/>
      <c r="AG121" s="262"/>
      <c r="AH121" s="262"/>
      <c r="AI121" s="262"/>
      <c r="AJ121" s="262"/>
    </row>
    <row r="122" spans="1:36" ht="84" x14ac:dyDescent="0.25">
      <c r="A122" s="236"/>
      <c r="B122" s="348" t="s">
        <v>1255</v>
      </c>
      <c r="C122" s="262"/>
      <c r="D122" s="319" t="s">
        <v>1423</v>
      </c>
      <c r="E122" s="319" t="s">
        <v>1152</v>
      </c>
      <c r="F122" s="319" t="s">
        <v>109</v>
      </c>
      <c r="G122" s="218">
        <v>41640</v>
      </c>
      <c r="H122" s="218">
        <v>42004</v>
      </c>
      <c r="I122" s="488"/>
      <c r="J122" s="328"/>
      <c r="K122" s="328"/>
      <c r="L122" s="488"/>
      <c r="M122" s="262"/>
      <c r="N122" s="262"/>
      <c r="O122" s="262"/>
      <c r="P122" s="262"/>
      <c r="Q122" s="262"/>
      <c r="R122" s="262"/>
      <c r="S122" s="262"/>
      <c r="T122" s="262"/>
      <c r="U122" s="262"/>
      <c r="V122" s="262"/>
      <c r="W122" s="262"/>
      <c r="X122" s="262"/>
      <c r="Y122" s="262"/>
      <c r="Z122" s="262"/>
      <c r="AA122" s="262"/>
      <c r="AB122" s="262"/>
      <c r="AC122" s="262"/>
      <c r="AD122" s="262"/>
      <c r="AE122" s="262"/>
      <c r="AF122" s="262"/>
      <c r="AG122" s="262"/>
      <c r="AH122" s="262"/>
      <c r="AI122" s="262"/>
      <c r="AJ122" s="262"/>
    </row>
    <row r="123" spans="1:36" ht="84" x14ac:dyDescent="0.25">
      <c r="A123" s="236"/>
      <c r="B123" s="348" t="s">
        <v>1256</v>
      </c>
      <c r="C123" s="262"/>
      <c r="D123" s="319" t="s">
        <v>1423</v>
      </c>
      <c r="E123" s="319" t="s">
        <v>1152</v>
      </c>
      <c r="F123" s="319" t="s">
        <v>109</v>
      </c>
      <c r="G123" s="218">
        <v>41640</v>
      </c>
      <c r="H123" s="218">
        <v>42004</v>
      </c>
      <c r="I123" s="488"/>
      <c r="J123" s="328"/>
      <c r="K123" s="328"/>
      <c r="L123" s="488"/>
      <c r="M123" s="262"/>
      <c r="N123" s="262"/>
      <c r="O123" s="262"/>
      <c r="P123" s="262"/>
      <c r="Q123" s="262"/>
      <c r="R123" s="262"/>
      <c r="S123" s="262"/>
      <c r="T123" s="262"/>
      <c r="U123" s="262"/>
      <c r="V123" s="262"/>
      <c r="W123" s="262"/>
      <c r="X123" s="262"/>
      <c r="Y123" s="262"/>
      <c r="Z123" s="262"/>
      <c r="AA123" s="262"/>
      <c r="AB123" s="262"/>
      <c r="AC123" s="262"/>
      <c r="AD123" s="262"/>
      <c r="AE123" s="262"/>
      <c r="AF123" s="262"/>
      <c r="AG123" s="262"/>
      <c r="AH123" s="262"/>
      <c r="AI123" s="262"/>
      <c r="AJ123" s="262"/>
    </row>
    <row r="124" spans="1:36" ht="84" x14ac:dyDescent="0.25">
      <c r="A124" s="236"/>
      <c r="B124" s="348" t="s">
        <v>1257</v>
      </c>
      <c r="C124" s="262"/>
      <c r="D124" s="319" t="s">
        <v>1423</v>
      </c>
      <c r="E124" s="319" t="s">
        <v>1152</v>
      </c>
      <c r="F124" s="319" t="s">
        <v>109</v>
      </c>
      <c r="G124" s="218">
        <v>41640</v>
      </c>
      <c r="H124" s="218">
        <v>42004</v>
      </c>
      <c r="I124" s="330">
        <v>161.11500000000001</v>
      </c>
      <c r="J124" s="328"/>
      <c r="K124" s="328"/>
      <c r="L124" s="329">
        <v>161.11500000000001</v>
      </c>
      <c r="M124" s="262"/>
      <c r="N124" s="262"/>
      <c r="O124" s="262"/>
      <c r="P124" s="262"/>
      <c r="Q124" s="262"/>
      <c r="R124" s="262"/>
      <c r="S124" s="262"/>
      <c r="T124" s="262"/>
      <c r="U124" s="262"/>
      <c r="V124" s="262"/>
      <c r="W124" s="262"/>
      <c r="X124" s="262"/>
      <c r="Y124" s="262"/>
      <c r="Z124" s="262"/>
      <c r="AA124" s="262"/>
      <c r="AB124" s="262"/>
      <c r="AC124" s="262"/>
      <c r="AD124" s="262"/>
      <c r="AE124" s="262"/>
      <c r="AF124" s="262"/>
      <c r="AG124" s="262"/>
      <c r="AH124" s="262"/>
      <c r="AI124" s="262"/>
      <c r="AJ124" s="262"/>
    </row>
    <row r="125" spans="1:36" ht="84" x14ac:dyDescent="0.25">
      <c r="A125" s="236"/>
      <c r="B125" s="348" t="s">
        <v>1258</v>
      </c>
      <c r="C125" s="262"/>
      <c r="D125" s="319" t="s">
        <v>1423</v>
      </c>
      <c r="E125" s="319" t="s">
        <v>1152</v>
      </c>
      <c r="F125" s="319" t="s">
        <v>109</v>
      </c>
      <c r="G125" s="218">
        <v>41640</v>
      </c>
      <c r="H125" s="218">
        <v>42004</v>
      </c>
      <c r="I125" s="330">
        <v>165.65799999999999</v>
      </c>
      <c r="J125" s="328"/>
      <c r="K125" s="328"/>
      <c r="L125" s="329">
        <v>165.65799999999999</v>
      </c>
      <c r="M125" s="262"/>
      <c r="N125" s="262"/>
      <c r="O125" s="262"/>
      <c r="P125" s="262"/>
      <c r="Q125" s="262"/>
      <c r="R125" s="262"/>
      <c r="S125" s="262"/>
      <c r="T125" s="262"/>
      <c r="U125" s="262"/>
      <c r="V125" s="262"/>
      <c r="W125" s="262"/>
      <c r="X125" s="262"/>
      <c r="Y125" s="262"/>
      <c r="Z125" s="262"/>
      <c r="AA125" s="262"/>
      <c r="AB125" s="262"/>
      <c r="AC125" s="262"/>
      <c r="AD125" s="262"/>
      <c r="AE125" s="262"/>
      <c r="AF125" s="262"/>
      <c r="AG125" s="262"/>
      <c r="AH125" s="262"/>
      <c r="AI125" s="262"/>
      <c r="AJ125" s="262"/>
    </row>
    <row r="126" spans="1:36" ht="84" x14ac:dyDescent="0.25">
      <c r="A126" s="236"/>
      <c r="B126" s="348" t="s">
        <v>1259</v>
      </c>
      <c r="C126" s="262"/>
      <c r="D126" s="319" t="s">
        <v>1423</v>
      </c>
      <c r="E126" s="319" t="s">
        <v>1152</v>
      </c>
      <c r="F126" s="319" t="s">
        <v>109</v>
      </c>
      <c r="G126" s="218">
        <v>41640</v>
      </c>
      <c r="H126" s="218">
        <v>42004</v>
      </c>
      <c r="I126" s="330">
        <v>1674.431</v>
      </c>
      <c r="J126" s="328"/>
      <c r="K126" s="328"/>
      <c r="L126" s="329">
        <v>1674.431</v>
      </c>
      <c r="M126" s="262"/>
      <c r="N126" s="262"/>
      <c r="O126" s="262"/>
      <c r="P126" s="262"/>
      <c r="Q126" s="262"/>
      <c r="R126" s="262"/>
      <c r="S126" s="262"/>
      <c r="T126" s="262"/>
      <c r="U126" s="262"/>
      <c r="V126" s="262"/>
      <c r="W126" s="262"/>
      <c r="X126" s="262"/>
      <c r="Y126" s="262"/>
      <c r="Z126" s="262"/>
      <c r="AA126" s="262"/>
      <c r="AB126" s="262"/>
      <c r="AC126" s="262"/>
      <c r="AD126" s="262"/>
      <c r="AE126" s="262"/>
      <c r="AF126" s="262"/>
      <c r="AG126" s="262"/>
      <c r="AH126" s="262"/>
      <c r="AI126" s="262"/>
      <c r="AJ126" s="262"/>
    </row>
    <row r="127" spans="1:36" ht="84" x14ac:dyDescent="0.25">
      <c r="A127" s="236"/>
      <c r="B127" s="348" t="s">
        <v>1260</v>
      </c>
      <c r="C127" s="262"/>
      <c r="D127" s="319" t="s">
        <v>1423</v>
      </c>
      <c r="E127" s="319" t="s">
        <v>1152</v>
      </c>
      <c r="F127" s="319" t="s">
        <v>109</v>
      </c>
      <c r="G127" s="218">
        <v>41640</v>
      </c>
      <c r="H127" s="218">
        <v>42004</v>
      </c>
      <c r="I127" s="488">
        <v>2213.2469999999998</v>
      </c>
      <c r="J127" s="328"/>
      <c r="K127" s="328"/>
      <c r="L127" s="488">
        <v>2213.2469999999998</v>
      </c>
      <c r="M127" s="262"/>
      <c r="N127" s="262"/>
      <c r="O127" s="262"/>
      <c r="P127" s="262"/>
      <c r="Q127" s="262"/>
      <c r="R127" s="262"/>
      <c r="S127" s="262"/>
      <c r="T127" s="262"/>
      <c r="U127" s="262"/>
      <c r="V127" s="262"/>
      <c r="W127" s="262"/>
      <c r="X127" s="262"/>
      <c r="Y127" s="262"/>
      <c r="Z127" s="262"/>
      <c r="AA127" s="262"/>
      <c r="AB127" s="262"/>
      <c r="AC127" s="262"/>
      <c r="AD127" s="262"/>
      <c r="AE127" s="262"/>
      <c r="AF127" s="262"/>
      <c r="AG127" s="262"/>
      <c r="AH127" s="262"/>
      <c r="AI127" s="262"/>
      <c r="AJ127" s="262"/>
    </row>
    <row r="128" spans="1:36" ht="84" x14ac:dyDescent="0.25">
      <c r="A128" s="236"/>
      <c r="B128" s="348" t="s">
        <v>1261</v>
      </c>
      <c r="C128" s="262"/>
      <c r="D128" s="319" t="s">
        <v>1423</v>
      </c>
      <c r="E128" s="319" t="s">
        <v>1152</v>
      </c>
      <c r="F128" s="319" t="s">
        <v>109</v>
      </c>
      <c r="G128" s="218">
        <v>41640</v>
      </c>
      <c r="H128" s="218">
        <v>42004</v>
      </c>
      <c r="I128" s="488"/>
      <c r="J128" s="328"/>
      <c r="K128" s="328"/>
      <c r="L128" s="488"/>
      <c r="M128" s="262"/>
      <c r="N128" s="262"/>
      <c r="O128" s="262"/>
      <c r="P128" s="262"/>
      <c r="Q128" s="262"/>
      <c r="R128" s="262"/>
      <c r="S128" s="262"/>
      <c r="T128" s="262"/>
      <c r="U128" s="262"/>
      <c r="V128" s="262"/>
      <c r="W128" s="262"/>
      <c r="X128" s="262"/>
      <c r="Y128" s="262"/>
      <c r="Z128" s="262"/>
      <c r="AA128" s="262"/>
      <c r="AB128" s="262"/>
      <c r="AC128" s="262"/>
      <c r="AD128" s="262"/>
      <c r="AE128" s="262"/>
      <c r="AF128" s="262"/>
      <c r="AG128" s="262"/>
      <c r="AH128" s="262"/>
      <c r="AI128" s="262"/>
      <c r="AJ128" s="262"/>
    </row>
    <row r="129" spans="1:36" ht="84" x14ac:dyDescent="0.25">
      <c r="A129" s="236"/>
      <c r="B129" s="348" t="s">
        <v>1262</v>
      </c>
      <c r="C129" s="262"/>
      <c r="D129" s="319" t="s">
        <v>1423</v>
      </c>
      <c r="E129" s="319" t="s">
        <v>1152</v>
      </c>
      <c r="F129" s="319" t="s">
        <v>109</v>
      </c>
      <c r="G129" s="218">
        <v>41640</v>
      </c>
      <c r="H129" s="218">
        <v>42004</v>
      </c>
      <c r="I129" s="488">
        <v>1131.183</v>
      </c>
      <c r="J129" s="328"/>
      <c r="K129" s="328"/>
      <c r="L129" s="488">
        <v>1131.183</v>
      </c>
      <c r="M129" s="262"/>
      <c r="N129" s="262"/>
      <c r="O129" s="262"/>
      <c r="P129" s="262"/>
      <c r="Q129" s="262"/>
      <c r="R129" s="262"/>
      <c r="S129" s="262"/>
      <c r="T129" s="262"/>
      <c r="U129" s="262"/>
      <c r="V129" s="262"/>
      <c r="W129" s="262"/>
      <c r="X129" s="262"/>
      <c r="Y129" s="262"/>
      <c r="Z129" s="262"/>
      <c r="AA129" s="262"/>
      <c r="AB129" s="262"/>
      <c r="AC129" s="262"/>
      <c r="AD129" s="262"/>
      <c r="AE129" s="262"/>
      <c r="AF129" s="262"/>
      <c r="AG129" s="262"/>
      <c r="AH129" s="262"/>
      <c r="AI129" s="262"/>
      <c r="AJ129" s="262"/>
    </row>
    <row r="130" spans="1:36" ht="84" x14ac:dyDescent="0.25">
      <c r="A130" s="236"/>
      <c r="B130" s="348" t="s">
        <v>1263</v>
      </c>
      <c r="C130" s="262"/>
      <c r="D130" s="319" t="s">
        <v>1423</v>
      </c>
      <c r="E130" s="319" t="s">
        <v>1152</v>
      </c>
      <c r="F130" s="319" t="s">
        <v>109</v>
      </c>
      <c r="G130" s="218">
        <v>41640</v>
      </c>
      <c r="H130" s="218">
        <v>42004</v>
      </c>
      <c r="I130" s="488"/>
      <c r="J130" s="328"/>
      <c r="K130" s="328"/>
      <c r="L130" s="488"/>
      <c r="M130" s="262"/>
      <c r="N130" s="262"/>
      <c r="O130" s="262"/>
      <c r="P130" s="262"/>
      <c r="Q130" s="262"/>
      <c r="R130" s="262"/>
      <c r="S130" s="262"/>
      <c r="T130" s="262"/>
      <c r="U130" s="262"/>
      <c r="V130" s="262"/>
      <c r="W130" s="262"/>
      <c r="X130" s="262"/>
      <c r="Y130" s="262"/>
      <c r="Z130" s="262"/>
      <c r="AA130" s="262"/>
      <c r="AB130" s="262"/>
      <c r="AC130" s="262"/>
      <c r="AD130" s="262"/>
      <c r="AE130" s="262"/>
      <c r="AF130" s="262"/>
      <c r="AG130" s="262"/>
      <c r="AH130" s="262"/>
      <c r="AI130" s="262"/>
      <c r="AJ130" s="262"/>
    </row>
    <row r="131" spans="1:36" ht="84" x14ac:dyDescent="0.25">
      <c r="A131" s="236"/>
      <c r="B131" s="348" t="s">
        <v>1264</v>
      </c>
      <c r="C131" s="262"/>
      <c r="D131" s="319" t="s">
        <v>1423</v>
      </c>
      <c r="E131" s="319" t="s">
        <v>1152</v>
      </c>
      <c r="F131" s="319" t="s">
        <v>109</v>
      </c>
      <c r="G131" s="218">
        <v>41640</v>
      </c>
      <c r="H131" s="218">
        <v>42004</v>
      </c>
      <c r="I131" s="488"/>
      <c r="J131" s="328"/>
      <c r="K131" s="328"/>
      <c r="L131" s="488"/>
      <c r="M131" s="262"/>
      <c r="N131" s="262"/>
      <c r="O131" s="262"/>
      <c r="P131" s="262"/>
      <c r="Q131" s="262"/>
      <c r="R131" s="262"/>
      <c r="S131" s="262"/>
      <c r="T131" s="262"/>
      <c r="U131" s="262"/>
      <c r="V131" s="262"/>
      <c r="W131" s="262"/>
      <c r="X131" s="262"/>
      <c r="Y131" s="262"/>
      <c r="Z131" s="262"/>
      <c r="AA131" s="262"/>
      <c r="AB131" s="262"/>
      <c r="AC131" s="262"/>
      <c r="AD131" s="262"/>
      <c r="AE131" s="262"/>
      <c r="AF131" s="262"/>
      <c r="AG131" s="262"/>
      <c r="AH131" s="262"/>
      <c r="AI131" s="262"/>
      <c r="AJ131" s="262"/>
    </row>
    <row r="132" spans="1:36" ht="84" x14ac:dyDescent="0.25">
      <c r="A132" s="236"/>
      <c r="B132" s="348" t="s">
        <v>1265</v>
      </c>
      <c r="C132" s="262"/>
      <c r="D132" s="319" t="s">
        <v>1423</v>
      </c>
      <c r="E132" s="319" t="s">
        <v>1152</v>
      </c>
      <c r="F132" s="319" t="s">
        <v>109</v>
      </c>
      <c r="G132" s="218">
        <v>41640</v>
      </c>
      <c r="H132" s="218">
        <v>42004</v>
      </c>
      <c r="I132" s="488"/>
      <c r="J132" s="328"/>
      <c r="K132" s="328"/>
      <c r="L132" s="488"/>
      <c r="M132" s="262"/>
      <c r="N132" s="262"/>
      <c r="O132" s="262"/>
      <c r="P132" s="262"/>
      <c r="Q132" s="262"/>
      <c r="R132" s="262"/>
      <c r="S132" s="262"/>
      <c r="T132" s="262"/>
      <c r="U132" s="262"/>
      <c r="V132" s="262"/>
      <c r="W132" s="262"/>
      <c r="X132" s="262"/>
      <c r="Y132" s="262"/>
      <c r="Z132" s="262"/>
      <c r="AA132" s="262"/>
      <c r="AB132" s="262"/>
      <c r="AC132" s="262"/>
      <c r="AD132" s="262"/>
      <c r="AE132" s="262"/>
      <c r="AF132" s="262"/>
      <c r="AG132" s="262"/>
      <c r="AH132" s="262"/>
      <c r="AI132" s="262"/>
      <c r="AJ132" s="262"/>
    </row>
    <row r="133" spans="1:36" ht="84" x14ac:dyDescent="0.25">
      <c r="A133" s="236"/>
      <c r="B133" s="348" t="s">
        <v>1266</v>
      </c>
      <c r="C133" s="262"/>
      <c r="D133" s="319" t="s">
        <v>1423</v>
      </c>
      <c r="E133" s="319" t="s">
        <v>1152</v>
      </c>
      <c r="F133" s="319" t="s">
        <v>109</v>
      </c>
      <c r="G133" s="218">
        <v>41640</v>
      </c>
      <c r="H133" s="218">
        <v>42004</v>
      </c>
      <c r="I133" s="488"/>
      <c r="J133" s="328"/>
      <c r="K133" s="328"/>
      <c r="L133" s="488"/>
      <c r="M133" s="262"/>
      <c r="N133" s="262"/>
      <c r="O133" s="262"/>
      <c r="P133" s="262"/>
      <c r="Q133" s="262"/>
      <c r="R133" s="262"/>
      <c r="S133" s="262"/>
      <c r="T133" s="262"/>
      <c r="U133" s="262"/>
      <c r="V133" s="262"/>
      <c r="W133" s="262"/>
      <c r="X133" s="262"/>
      <c r="Y133" s="262"/>
      <c r="Z133" s="262"/>
      <c r="AA133" s="262"/>
      <c r="AB133" s="262"/>
      <c r="AC133" s="262"/>
      <c r="AD133" s="262"/>
      <c r="AE133" s="262"/>
      <c r="AF133" s="262"/>
      <c r="AG133" s="262"/>
      <c r="AH133" s="262"/>
      <c r="AI133" s="262"/>
      <c r="AJ133" s="262"/>
    </row>
    <row r="134" spans="1:36" ht="84" x14ac:dyDescent="0.25">
      <c r="A134" s="236"/>
      <c r="B134" s="348" t="s">
        <v>1267</v>
      </c>
      <c r="C134" s="262"/>
      <c r="D134" s="319" t="s">
        <v>1423</v>
      </c>
      <c r="E134" s="319" t="s">
        <v>1152</v>
      </c>
      <c r="F134" s="319" t="s">
        <v>109</v>
      </c>
      <c r="G134" s="218">
        <v>41640</v>
      </c>
      <c r="H134" s="218">
        <v>42004</v>
      </c>
      <c r="I134" s="488"/>
      <c r="J134" s="328"/>
      <c r="K134" s="328"/>
      <c r="L134" s="488"/>
      <c r="M134" s="262"/>
      <c r="N134" s="262"/>
      <c r="O134" s="262"/>
      <c r="P134" s="262"/>
      <c r="Q134" s="262"/>
      <c r="R134" s="262"/>
      <c r="S134" s="262"/>
      <c r="T134" s="262"/>
      <c r="U134" s="262"/>
      <c r="V134" s="262"/>
      <c r="W134" s="262"/>
      <c r="X134" s="262"/>
      <c r="Y134" s="262"/>
      <c r="Z134" s="262"/>
      <c r="AA134" s="262"/>
      <c r="AB134" s="262"/>
      <c r="AC134" s="262"/>
      <c r="AD134" s="262"/>
      <c r="AE134" s="262"/>
      <c r="AF134" s="262"/>
      <c r="AG134" s="262"/>
      <c r="AH134" s="262"/>
      <c r="AI134" s="262"/>
      <c r="AJ134" s="262"/>
    </row>
    <row r="135" spans="1:36" ht="84" x14ac:dyDescent="0.25">
      <c r="A135" s="236"/>
      <c r="B135" s="348" t="s">
        <v>1268</v>
      </c>
      <c r="C135" s="262"/>
      <c r="D135" s="319" t="s">
        <v>1423</v>
      </c>
      <c r="E135" s="319" t="s">
        <v>1152</v>
      </c>
      <c r="F135" s="319" t="s">
        <v>109</v>
      </c>
      <c r="G135" s="218">
        <v>41640</v>
      </c>
      <c r="H135" s="218">
        <v>42004</v>
      </c>
      <c r="I135" s="488"/>
      <c r="J135" s="328"/>
      <c r="K135" s="328"/>
      <c r="L135" s="488"/>
      <c r="M135" s="262"/>
      <c r="N135" s="262"/>
      <c r="O135" s="262"/>
      <c r="P135" s="262"/>
      <c r="Q135" s="262"/>
      <c r="R135" s="262"/>
      <c r="S135" s="262"/>
      <c r="T135" s="262"/>
      <c r="U135" s="262"/>
      <c r="V135" s="262"/>
      <c r="W135" s="262"/>
      <c r="X135" s="262"/>
      <c r="Y135" s="262"/>
      <c r="Z135" s="262"/>
      <c r="AA135" s="262"/>
      <c r="AB135" s="262"/>
      <c r="AC135" s="262"/>
      <c r="AD135" s="262"/>
      <c r="AE135" s="262"/>
      <c r="AF135" s="262"/>
      <c r="AG135" s="262"/>
      <c r="AH135" s="262"/>
      <c r="AI135" s="262"/>
      <c r="AJ135" s="262"/>
    </row>
    <row r="136" spans="1:36" ht="84" x14ac:dyDescent="0.25">
      <c r="A136" s="236"/>
      <c r="B136" s="348" t="s">
        <v>1269</v>
      </c>
      <c r="C136" s="262"/>
      <c r="D136" s="319" t="s">
        <v>1423</v>
      </c>
      <c r="E136" s="319" t="s">
        <v>1152</v>
      </c>
      <c r="F136" s="319" t="s">
        <v>109</v>
      </c>
      <c r="G136" s="218">
        <v>41640</v>
      </c>
      <c r="H136" s="218">
        <v>42004</v>
      </c>
      <c r="I136" s="488"/>
      <c r="J136" s="328"/>
      <c r="K136" s="328"/>
      <c r="L136" s="488"/>
      <c r="M136" s="262"/>
      <c r="N136" s="262"/>
      <c r="O136" s="262"/>
      <c r="P136" s="262"/>
      <c r="Q136" s="262"/>
      <c r="R136" s="262"/>
      <c r="S136" s="262"/>
      <c r="T136" s="262"/>
      <c r="U136" s="262"/>
      <c r="V136" s="262"/>
      <c r="W136" s="262"/>
      <c r="X136" s="262"/>
      <c r="Y136" s="262"/>
      <c r="Z136" s="262"/>
      <c r="AA136" s="262"/>
      <c r="AB136" s="262"/>
      <c r="AC136" s="262"/>
      <c r="AD136" s="262"/>
      <c r="AE136" s="262"/>
      <c r="AF136" s="262"/>
      <c r="AG136" s="262"/>
      <c r="AH136" s="262"/>
      <c r="AI136" s="262"/>
      <c r="AJ136" s="262"/>
    </row>
    <row r="137" spans="1:36" ht="84" x14ac:dyDescent="0.25">
      <c r="A137" s="236"/>
      <c r="B137" s="348" t="s">
        <v>1270</v>
      </c>
      <c r="C137" s="262"/>
      <c r="D137" s="319" t="s">
        <v>1423</v>
      </c>
      <c r="E137" s="319" t="s">
        <v>1152</v>
      </c>
      <c r="F137" s="319" t="s">
        <v>109</v>
      </c>
      <c r="G137" s="218">
        <v>41640</v>
      </c>
      <c r="H137" s="218">
        <v>42004</v>
      </c>
      <c r="I137" s="330">
        <v>862</v>
      </c>
      <c r="J137" s="328"/>
      <c r="K137" s="328"/>
      <c r="L137" s="329">
        <v>862</v>
      </c>
      <c r="M137" s="262"/>
      <c r="N137" s="262"/>
      <c r="O137" s="262"/>
      <c r="P137" s="262"/>
      <c r="Q137" s="262"/>
      <c r="R137" s="262"/>
      <c r="S137" s="262"/>
      <c r="T137" s="262"/>
      <c r="U137" s="262"/>
      <c r="V137" s="262"/>
      <c r="W137" s="262"/>
      <c r="X137" s="262"/>
      <c r="Y137" s="262"/>
      <c r="Z137" s="262"/>
      <c r="AA137" s="262"/>
      <c r="AB137" s="262"/>
      <c r="AC137" s="262"/>
      <c r="AD137" s="262"/>
      <c r="AE137" s="262"/>
      <c r="AF137" s="262"/>
      <c r="AG137" s="262"/>
      <c r="AH137" s="262"/>
      <c r="AI137" s="262"/>
      <c r="AJ137" s="262"/>
    </row>
    <row r="138" spans="1:36" ht="33.75" customHeight="1" x14ac:dyDescent="0.25">
      <c r="A138" s="237"/>
      <c r="B138" s="352" t="s">
        <v>1271</v>
      </c>
      <c r="C138" s="262"/>
      <c r="D138" s="319" t="s">
        <v>1423</v>
      </c>
      <c r="E138" s="319" t="s">
        <v>1152</v>
      </c>
      <c r="F138" s="319" t="s">
        <v>109</v>
      </c>
      <c r="G138" s="218">
        <v>41640</v>
      </c>
      <c r="H138" s="218">
        <v>42004</v>
      </c>
      <c r="I138" s="330">
        <v>100</v>
      </c>
      <c r="J138" s="328"/>
      <c r="K138" s="328"/>
      <c r="L138" s="329">
        <v>100</v>
      </c>
      <c r="M138" s="262"/>
      <c r="N138" s="262"/>
      <c r="O138" s="262"/>
      <c r="P138" s="262"/>
      <c r="Q138" s="262"/>
      <c r="R138" s="262"/>
      <c r="S138" s="262"/>
      <c r="T138" s="262"/>
      <c r="U138" s="262"/>
      <c r="V138" s="262"/>
      <c r="W138" s="262"/>
      <c r="X138" s="262" t="s">
        <v>16</v>
      </c>
      <c r="Y138" s="262" t="s">
        <v>16</v>
      </c>
      <c r="Z138" s="262" t="s">
        <v>16</v>
      </c>
      <c r="AA138" s="262" t="s">
        <v>16</v>
      </c>
      <c r="AB138" s="262"/>
      <c r="AC138" s="262"/>
      <c r="AD138" s="262"/>
      <c r="AE138" s="262"/>
      <c r="AF138" s="262"/>
      <c r="AG138" s="262"/>
      <c r="AH138" s="262"/>
      <c r="AI138" s="489"/>
      <c r="AJ138" s="489"/>
    </row>
    <row r="139" spans="1:36" ht="140.25" customHeight="1" x14ac:dyDescent="0.25">
      <c r="A139" s="237"/>
      <c r="B139" s="345" t="s">
        <v>1272</v>
      </c>
      <c r="C139" s="262"/>
      <c r="D139" s="319" t="s">
        <v>1423</v>
      </c>
      <c r="E139" s="319" t="s">
        <v>1152</v>
      </c>
      <c r="F139" s="319" t="s">
        <v>109</v>
      </c>
      <c r="G139" s="218">
        <v>41640</v>
      </c>
      <c r="H139" s="218">
        <v>42004</v>
      </c>
      <c r="I139" s="330">
        <v>1520.6579999999999</v>
      </c>
      <c r="J139" s="328"/>
      <c r="K139" s="328"/>
      <c r="L139" s="329">
        <v>1520.6579999999999</v>
      </c>
      <c r="M139" s="262"/>
      <c r="N139" s="262"/>
      <c r="O139" s="262"/>
      <c r="P139" s="262"/>
      <c r="Q139" s="262"/>
      <c r="R139" s="262"/>
      <c r="S139" s="262"/>
      <c r="T139" s="262"/>
      <c r="U139" s="262"/>
      <c r="V139" s="262"/>
      <c r="W139" s="262"/>
      <c r="X139" s="262"/>
      <c r="Y139" s="262"/>
      <c r="Z139" s="262"/>
      <c r="AA139" s="262" t="s">
        <v>16</v>
      </c>
      <c r="AB139" s="262"/>
      <c r="AC139" s="262"/>
      <c r="AD139" s="262"/>
      <c r="AE139" s="262"/>
      <c r="AF139" s="262"/>
      <c r="AG139" s="262"/>
      <c r="AH139" s="262"/>
      <c r="AI139" s="262"/>
      <c r="AJ139" s="262"/>
    </row>
    <row r="140" spans="1:36" ht="84" x14ac:dyDescent="0.25">
      <c r="A140" s="237"/>
      <c r="B140" s="342" t="s">
        <v>1147</v>
      </c>
      <c r="C140" s="261"/>
      <c r="D140" s="319" t="s">
        <v>1423</v>
      </c>
      <c r="E140" s="319" t="s">
        <v>1152</v>
      </c>
      <c r="F140" s="319" t="s">
        <v>109</v>
      </c>
      <c r="G140" s="223"/>
      <c r="H140" s="218"/>
      <c r="I140" s="329"/>
      <c r="J140" s="328"/>
      <c r="K140" s="328"/>
      <c r="L140" s="329"/>
      <c r="M140" s="262"/>
      <c r="N140" s="262"/>
      <c r="O140" s="262"/>
      <c r="P140" s="262"/>
      <c r="Q140" s="262"/>
      <c r="R140" s="262"/>
      <c r="S140" s="262"/>
      <c r="T140" s="262"/>
      <c r="U140" s="262"/>
      <c r="V140" s="262"/>
      <c r="W140" s="262"/>
      <c r="X140" s="262"/>
      <c r="Y140" s="262"/>
      <c r="Z140" s="262"/>
      <c r="AA140" s="262" t="s">
        <v>16</v>
      </c>
      <c r="AB140" s="262"/>
      <c r="AC140" s="262"/>
      <c r="AD140" s="262"/>
      <c r="AE140" s="262" t="s">
        <v>16</v>
      </c>
      <c r="AF140" s="262"/>
      <c r="AG140" s="263"/>
      <c r="AH140" s="263"/>
      <c r="AI140" s="263"/>
      <c r="AJ140" s="263" t="s">
        <v>16</v>
      </c>
    </row>
    <row r="141" spans="1:36" ht="84" x14ac:dyDescent="0.25">
      <c r="A141" s="236" t="s">
        <v>202</v>
      </c>
      <c r="B141" s="239" t="s">
        <v>1273</v>
      </c>
      <c r="C141" s="261"/>
      <c r="D141" s="319" t="s">
        <v>1424</v>
      </c>
      <c r="E141" s="319" t="s">
        <v>1274</v>
      </c>
      <c r="F141" s="319" t="s">
        <v>1275</v>
      </c>
      <c r="G141" s="223">
        <v>41640</v>
      </c>
      <c r="H141" s="218">
        <v>42004</v>
      </c>
      <c r="I141" s="322">
        <v>1000</v>
      </c>
      <c r="J141" s="328"/>
      <c r="K141" s="328"/>
      <c r="L141" s="329">
        <v>1000</v>
      </c>
      <c r="M141" s="262"/>
      <c r="N141" s="219">
        <v>500</v>
      </c>
      <c r="O141" s="262"/>
      <c r="P141" s="262"/>
      <c r="Q141" s="219">
        <v>500</v>
      </c>
      <c r="R141" s="262"/>
      <c r="S141" s="262"/>
      <c r="T141" s="262"/>
      <c r="U141" s="262"/>
      <c r="V141" s="262"/>
      <c r="W141" s="262"/>
      <c r="X141" s="262"/>
      <c r="Y141" s="262" t="s">
        <v>16</v>
      </c>
      <c r="Z141" s="262" t="s">
        <v>16</v>
      </c>
      <c r="AA141" s="262" t="s">
        <v>16</v>
      </c>
      <c r="AB141" s="262"/>
      <c r="AC141" s="262" t="s">
        <v>16</v>
      </c>
      <c r="AD141" s="262" t="s">
        <v>16</v>
      </c>
      <c r="AE141" s="262" t="s">
        <v>16</v>
      </c>
      <c r="AF141" s="262"/>
      <c r="AG141" s="263" t="s">
        <v>16</v>
      </c>
      <c r="AH141" s="263" t="s">
        <v>16</v>
      </c>
      <c r="AI141" s="263"/>
      <c r="AJ141" s="263" t="s">
        <v>16</v>
      </c>
    </row>
    <row r="142" spans="1:36" ht="84" x14ac:dyDescent="0.25">
      <c r="A142" s="236"/>
      <c r="B142" s="341" t="s">
        <v>1276</v>
      </c>
      <c r="C142" s="261"/>
      <c r="D142" s="319" t="s">
        <v>1424</v>
      </c>
      <c r="E142" s="319" t="s">
        <v>1274</v>
      </c>
      <c r="F142" s="319" t="s">
        <v>1275</v>
      </c>
      <c r="G142" s="223">
        <v>41640</v>
      </c>
      <c r="H142" s="218">
        <v>42004</v>
      </c>
      <c r="I142" s="322">
        <v>1000</v>
      </c>
      <c r="J142" s="328"/>
      <c r="K142" s="328"/>
      <c r="L142" s="329">
        <v>1000</v>
      </c>
      <c r="M142" s="262"/>
      <c r="N142" s="262"/>
      <c r="O142" s="262"/>
      <c r="P142" s="262"/>
      <c r="Q142" s="262"/>
      <c r="R142" s="262"/>
      <c r="S142" s="262"/>
      <c r="T142" s="262"/>
      <c r="U142" s="262"/>
      <c r="V142" s="262"/>
      <c r="W142" s="262"/>
      <c r="X142" s="262"/>
      <c r="Y142" s="262" t="s">
        <v>16</v>
      </c>
      <c r="Z142" s="262" t="s">
        <v>16</v>
      </c>
      <c r="AA142" s="262" t="s">
        <v>16</v>
      </c>
      <c r="AB142" s="262"/>
      <c r="AC142" s="262"/>
      <c r="AD142" s="262"/>
      <c r="AE142" s="262"/>
      <c r="AF142" s="262"/>
      <c r="AG142" s="263"/>
      <c r="AH142" s="263"/>
      <c r="AI142" s="263"/>
      <c r="AJ142" s="263"/>
    </row>
    <row r="143" spans="1:36" ht="84" x14ac:dyDescent="0.25">
      <c r="A143" s="236"/>
      <c r="B143" s="342" t="s">
        <v>1277</v>
      </c>
      <c r="C143" s="261"/>
      <c r="D143" s="319" t="s">
        <v>1424</v>
      </c>
      <c r="E143" s="319" t="s">
        <v>1274</v>
      </c>
      <c r="F143" s="319" t="s">
        <v>1275</v>
      </c>
      <c r="G143" s="223"/>
      <c r="H143" s="218"/>
      <c r="I143" s="322"/>
      <c r="J143" s="328"/>
      <c r="K143" s="328"/>
      <c r="L143" s="329"/>
      <c r="M143" s="262"/>
      <c r="N143" s="262"/>
      <c r="O143" s="262"/>
      <c r="P143" s="262"/>
      <c r="Q143" s="262"/>
      <c r="R143" s="262"/>
      <c r="S143" s="262"/>
      <c r="T143" s="262"/>
      <c r="U143" s="262"/>
      <c r="V143" s="262"/>
      <c r="W143" s="262"/>
      <c r="X143" s="262"/>
      <c r="Y143" s="262"/>
      <c r="Z143" s="262"/>
      <c r="AA143" s="262" t="s">
        <v>16</v>
      </c>
      <c r="AB143" s="262"/>
      <c r="AC143" s="262"/>
      <c r="AD143" s="262"/>
      <c r="AE143" s="262"/>
      <c r="AF143" s="262"/>
      <c r="AG143" s="263"/>
      <c r="AH143" s="263"/>
      <c r="AI143" s="263"/>
      <c r="AJ143" s="263"/>
    </row>
    <row r="144" spans="1:36" ht="180" x14ac:dyDescent="0.25">
      <c r="A144" s="238" t="s">
        <v>1278</v>
      </c>
      <c r="B144" s="239" t="s">
        <v>1410</v>
      </c>
      <c r="C144" s="261"/>
      <c r="D144" s="337" t="s">
        <v>1423</v>
      </c>
      <c r="E144" s="337" t="s">
        <v>1152</v>
      </c>
      <c r="F144" s="319" t="s">
        <v>1279</v>
      </c>
      <c r="G144" s="223">
        <v>41640</v>
      </c>
      <c r="H144" s="218">
        <v>42004</v>
      </c>
      <c r="I144" s="322">
        <v>2192.8000000000002</v>
      </c>
      <c r="J144" s="328"/>
      <c r="K144" s="328">
        <v>192.8</v>
      </c>
      <c r="L144" s="329">
        <v>2000</v>
      </c>
      <c r="M144" s="262"/>
      <c r="N144" s="220">
        <v>2000</v>
      </c>
      <c r="O144" s="262"/>
      <c r="P144" s="262"/>
      <c r="Q144" s="220">
        <v>2000</v>
      </c>
      <c r="R144" s="262"/>
      <c r="S144" s="262"/>
      <c r="T144" s="262"/>
      <c r="U144" s="262"/>
      <c r="V144" s="262"/>
      <c r="W144" s="262"/>
      <c r="X144" s="262" t="s">
        <v>16</v>
      </c>
      <c r="Y144" s="262" t="s">
        <v>16</v>
      </c>
      <c r="Z144" s="262" t="s">
        <v>16</v>
      </c>
      <c r="AA144" s="262" t="s">
        <v>16</v>
      </c>
      <c r="AB144" s="262" t="s">
        <v>16</v>
      </c>
      <c r="AC144" s="262" t="s">
        <v>16</v>
      </c>
      <c r="AD144" s="262" t="s">
        <v>16</v>
      </c>
      <c r="AE144" s="262" t="s">
        <v>16</v>
      </c>
      <c r="AF144" s="262" t="s">
        <v>16</v>
      </c>
      <c r="AG144" s="263" t="s">
        <v>16</v>
      </c>
      <c r="AH144" s="263" t="s">
        <v>16</v>
      </c>
      <c r="AI144" s="263"/>
      <c r="AJ144" s="263" t="s">
        <v>16</v>
      </c>
    </row>
    <row r="145" spans="1:36" ht="127.5" x14ac:dyDescent="0.25">
      <c r="A145" s="236"/>
      <c r="B145" s="342" t="s">
        <v>1280</v>
      </c>
      <c r="C145" s="261"/>
      <c r="D145" s="337" t="s">
        <v>1423</v>
      </c>
      <c r="E145" s="337" t="s">
        <v>1152</v>
      </c>
      <c r="F145" s="319"/>
      <c r="G145" s="223"/>
      <c r="H145" s="218"/>
      <c r="I145" s="322"/>
      <c r="J145" s="328"/>
      <c r="K145" s="328"/>
      <c r="L145" s="329"/>
      <c r="M145" s="262"/>
      <c r="N145" s="220"/>
      <c r="O145" s="262"/>
      <c r="P145" s="262"/>
      <c r="Q145" s="220"/>
      <c r="R145" s="262"/>
      <c r="S145" s="262"/>
      <c r="T145" s="262"/>
      <c r="U145" s="262"/>
      <c r="V145" s="262"/>
      <c r="W145" s="262"/>
      <c r="X145" s="262"/>
      <c r="Y145" s="262"/>
      <c r="Z145" s="262"/>
      <c r="AA145" s="262" t="s">
        <v>16</v>
      </c>
      <c r="AB145" s="262"/>
      <c r="AC145" s="262"/>
      <c r="AD145" s="262"/>
      <c r="AE145" s="262" t="s">
        <v>16</v>
      </c>
      <c r="AF145" s="262"/>
      <c r="AG145" s="263"/>
      <c r="AH145" s="263"/>
      <c r="AI145" s="263"/>
      <c r="AJ145" s="263" t="s">
        <v>16</v>
      </c>
    </row>
    <row r="146" spans="1:36" ht="84" x14ac:dyDescent="0.25">
      <c r="A146" s="236" t="s">
        <v>1281</v>
      </c>
      <c r="B146" s="239" t="s">
        <v>1282</v>
      </c>
      <c r="C146" s="261"/>
      <c r="D146" s="337" t="s">
        <v>1423</v>
      </c>
      <c r="E146" s="337" t="s">
        <v>1152</v>
      </c>
      <c r="F146" s="319"/>
      <c r="G146" s="223">
        <v>41640</v>
      </c>
      <c r="H146" s="218">
        <v>42004</v>
      </c>
      <c r="I146" s="322">
        <v>4500</v>
      </c>
      <c r="J146" s="328"/>
      <c r="K146" s="322">
        <v>4500</v>
      </c>
      <c r="L146" s="329"/>
      <c r="M146" s="262"/>
      <c r="N146" s="220"/>
      <c r="O146" s="262"/>
      <c r="P146" s="262"/>
      <c r="Q146" s="220"/>
      <c r="R146" s="262"/>
      <c r="S146" s="262"/>
      <c r="T146" s="262"/>
      <c r="U146" s="262"/>
      <c r="V146" s="262"/>
      <c r="W146" s="262"/>
      <c r="X146" s="262"/>
      <c r="Y146" s="262"/>
      <c r="Z146" s="262"/>
      <c r="AA146" s="262" t="s">
        <v>16</v>
      </c>
      <c r="AB146" s="262"/>
      <c r="AC146" s="262"/>
      <c r="AD146" s="262"/>
      <c r="AE146" s="262" t="s">
        <v>16</v>
      </c>
      <c r="AF146" s="262"/>
      <c r="AG146" s="263"/>
      <c r="AH146" s="263"/>
      <c r="AI146" s="263"/>
      <c r="AJ146" s="263" t="s">
        <v>16</v>
      </c>
    </row>
    <row r="147" spans="1:36" x14ac:dyDescent="0.25">
      <c r="A147" s="236"/>
      <c r="B147" s="239" t="s">
        <v>1283</v>
      </c>
      <c r="C147" s="261"/>
      <c r="D147" s="336"/>
      <c r="E147" s="336"/>
      <c r="F147" s="319"/>
      <c r="G147" s="223"/>
      <c r="H147" s="218"/>
      <c r="I147" s="331">
        <v>184503.3</v>
      </c>
      <c r="J147" s="328"/>
      <c r="K147" s="322"/>
      <c r="L147" s="329"/>
      <c r="M147" s="262"/>
      <c r="N147" s="220"/>
      <c r="O147" s="262"/>
      <c r="P147" s="262"/>
      <c r="Q147" s="220"/>
      <c r="R147" s="262"/>
      <c r="S147" s="262"/>
      <c r="T147" s="262"/>
      <c r="U147" s="262"/>
      <c r="V147" s="262"/>
      <c r="W147" s="262"/>
      <c r="X147" s="262"/>
      <c r="Y147" s="262"/>
      <c r="Z147" s="262"/>
      <c r="AA147" s="262" t="s">
        <v>16</v>
      </c>
      <c r="AB147" s="262"/>
      <c r="AC147" s="262"/>
      <c r="AD147" s="262"/>
      <c r="AE147" s="262" t="s">
        <v>16</v>
      </c>
      <c r="AF147" s="262"/>
      <c r="AG147" s="263"/>
      <c r="AH147" s="263"/>
      <c r="AI147" s="263"/>
      <c r="AJ147" s="263" t="s">
        <v>16</v>
      </c>
    </row>
    <row r="148" spans="1:36" ht="36" customHeight="1" x14ac:dyDescent="0.25">
      <c r="A148" s="490" t="s">
        <v>1284</v>
      </c>
      <c r="B148" s="491"/>
      <c r="C148" s="491"/>
      <c r="D148" s="491"/>
      <c r="E148" s="491"/>
      <c r="F148" s="491"/>
      <c r="G148" s="491"/>
      <c r="H148" s="491"/>
      <c r="I148" s="491"/>
      <c r="J148" s="491"/>
      <c r="K148" s="491"/>
      <c r="L148" s="491"/>
      <c r="M148" s="491"/>
      <c r="N148" s="491"/>
      <c r="O148" s="491"/>
      <c r="P148" s="491"/>
      <c r="Q148" s="491"/>
      <c r="R148" s="491"/>
      <c r="S148" s="491"/>
      <c r="T148" s="491"/>
      <c r="U148" s="491"/>
      <c r="V148" s="491"/>
      <c r="W148" s="491"/>
      <c r="X148" s="491"/>
      <c r="Y148" s="491"/>
      <c r="Z148" s="491"/>
      <c r="AA148" s="491"/>
      <c r="AB148" s="491"/>
      <c r="AC148" s="491"/>
      <c r="AD148" s="491"/>
      <c r="AE148" s="491"/>
      <c r="AF148" s="491"/>
      <c r="AG148" s="491"/>
      <c r="AH148" s="491"/>
      <c r="AI148" s="491"/>
      <c r="AJ148" s="492"/>
    </row>
    <row r="149" spans="1:36" ht="21" customHeight="1" x14ac:dyDescent="0.25">
      <c r="A149" s="490" t="s">
        <v>1411</v>
      </c>
      <c r="B149" s="491"/>
      <c r="C149" s="491"/>
      <c r="D149" s="491"/>
      <c r="E149" s="491"/>
      <c r="F149" s="491"/>
      <c r="G149" s="491"/>
      <c r="H149" s="491"/>
      <c r="I149" s="491"/>
      <c r="J149" s="491"/>
      <c r="K149" s="491"/>
      <c r="L149" s="491"/>
      <c r="M149" s="491"/>
      <c r="N149" s="491"/>
      <c r="O149" s="491"/>
      <c r="P149" s="491"/>
      <c r="Q149" s="491"/>
      <c r="R149" s="491"/>
      <c r="S149" s="491"/>
      <c r="T149" s="491"/>
      <c r="U149" s="491"/>
      <c r="V149" s="491"/>
      <c r="W149" s="491"/>
      <c r="X149" s="491"/>
      <c r="Y149" s="491"/>
      <c r="Z149" s="491"/>
      <c r="AA149" s="491"/>
      <c r="AB149" s="491"/>
      <c r="AC149" s="491"/>
      <c r="AD149" s="491"/>
      <c r="AE149" s="491"/>
      <c r="AF149" s="491"/>
      <c r="AG149" s="491"/>
      <c r="AH149" s="491"/>
      <c r="AI149" s="491"/>
      <c r="AJ149" s="492"/>
    </row>
    <row r="150" spans="1:36" ht="89.25" x14ac:dyDescent="0.25">
      <c r="A150" s="236" t="s">
        <v>1285</v>
      </c>
      <c r="B150" s="241" t="s">
        <v>1315</v>
      </c>
      <c r="C150" s="261"/>
      <c r="D150" s="263" t="s">
        <v>1426</v>
      </c>
      <c r="E150" s="317" t="s">
        <v>1425</v>
      </c>
      <c r="F150" s="317" t="s">
        <v>1412</v>
      </c>
      <c r="G150" s="223">
        <v>41640</v>
      </c>
      <c r="H150" s="218">
        <v>42004</v>
      </c>
      <c r="I150" s="322">
        <v>26708</v>
      </c>
      <c r="J150" s="328"/>
      <c r="K150" s="322"/>
      <c r="L150" s="329">
        <v>26708</v>
      </c>
      <c r="M150" s="262"/>
      <c r="N150" s="220"/>
      <c r="O150" s="262"/>
      <c r="P150" s="262"/>
      <c r="Q150" s="220"/>
      <c r="R150" s="262"/>
      <c r="S150" s="262"/>
      <c r="T150" s="262"/>
      <c r="U150" s="262"/>
      <c r="V150" s="262"/>
      <c r="W150" s="262"/>
      <c r="X150" s="262"/>
      <c r="Y150" s="262"/>
      <c r="Z150" s="262"/>
      <c r="AA150" s="262" t="s">
        <v>16</v>
      </c>
      <c r="AB150" s="262"/>
      <c r="AC150" s="262"/>
      <c r="AD150" s="262"/>
      <c r="AE150" s="262" t="s">
        <v>16</v>
      </c>
      <c r="AF150" s="262"/>
      <c r="AG150" s="263"/>
      <c r="AH150" s="263"/>
      <c r="AI150" s="263"/>
      <c r="AJ150" s="263" t="s">
        <v>16</v>
      </c>
    </row>
    <row r="151" spans="1:36" ht="54.75" customHeight="1" x14ac:dyDescent="0.25">
      <c r="A151" s="236"/>
      <c r="B151" s="241" t="s">
        <v>1286</v>
      </c>
      <c r="C151" s="261"/>
      <c r="D151" s="263"/>
      <c r="E151" s="263"/>
      <c r="F151" s="263"/>
      <c r="G151" s="223"/>
      <c r="H151" s="218"/>
      <c r="I151" s="322">
        <v>26708</v>
      </c>
      <c r="J151" s="328"/>
      <c r="K151" s="322"/>
      <c r="L151" s="329">
        <v>26708</v>
      </c>
      <c r="M151" s="262"/>
      <c r="N151" s="220"/>
      <c r="O151" s="262"/>
      <c r="P151" s="262"/>
      <c r="Q151" s="220"/>
      <c r="R151" s="262"/>
      <c r="S151" s="262"/>
      <c r="T151" s="262"/>
      <c r="U151" s="262"/>
      <c r="V151" s="262"/>
      <c r="W151" s="262"/>
      <c r="X151" s="262"/>
      <c r="Y151" s="262"/>
      <c r="Z151" s="262"/>
      <c r="AA151" s="262" t="s">
        <v>16</v>
      </c>
      <c r="AB151" s="262"/>
      <c r="AC151" s="262"/>
      <c r="AD151" s="262"/>
      <c r="AE151" s="262" t="s">
        <v>16</v>
      </c>
      <c r="AF151" s="262"/>
      <c r="AG151" s="263"/>
      <c r="AH151" s="263"/>
      <c r="AI151" s="263"/>
      <c r="AJ151" s="263" t="s">
        <v>16</v>
      </c>
    </row>
    <row r="152" spans="1:36" ht="54" customHeight="1" x14ac:dyDescent="0.25">
      <c r="A152" s="493" t="s">
        <v>1413</v>
      </c>
      <c r="B152" s="494"/>
      <c r="C152" s="494"/>
      <c r="D152" s="494"/>
      <c r="E152" s="494"/>
      <c r="F152" s="494"/>
      <c r="G152" s="494"/>
      <c r="H152" s="494"/>
      <c r="I152" s="494"/>
      <c r="J152" s="494"/>
      <c r="K152" s="494"/>
      <c r="L152" s="494"/>
      <c r="M152" s="494"/>
      <c r="N152" s="494"/>
      <c r="O152" s="494"/>
      <c r="P152" s="494"/>
      <c r="Q152" s="494"/>
      <c r="R152" s="494"/>
      <c r="S152" s="494"/>
      <c r="T152" s="494"/>
      <c r="U152" s="494"/>
      <c r="V152" s="494"/>
      <c r="W152" s="494"/>
      <c r="X152" s="494"/>
      <c r="Y152" s="494"/>
      <c r="Z152" s="494"/>
      <c r="AA152" s="494"/>
      <c r="AB152" s="494"/>
      <c r="AC152" s="494"/>
      <c r="AD152" s="494"/>
      <c r="AE152" s="494"/>
      <c r="AF152" s="494"/>
      <c r="AG152" s="494"/>
      <c r="AH152" s="494"/>
      <c r="AI152" s="494"/>
      <c r="AJ152" s="495"/>
    </row>
    <row r="153" spans="1:36" ht="27" customHeight="1" x14ac:dyDescent="0.25">
      <c r="A153" s="490" t="s">
        <v>1414</v>
      </c>
      <c r="B153" s="491"/>
      <c r="C153" s="491"/>
      <c r="D153" s="491"/>
      <c r="E153" s="491"/>
      <c r="F153" s="491"/>
      <c r="G153" s="491"/>
      <c r="H153" s="491"/>
      <c r="I153" s="491"/>
      <c r="J153" s="491"/>
      <c r="K153" s="491"/>
      <c r="L153" s="491"/>
      <c r="M153" s="491"/>
      <c r="N153" s="491"/>
      <c r="O153" s="491"/>
      <c r="P153" s="491"/>
      <c r="Q153" s="491"/>
      <c r="R153" s="491"/>
      <c r="S153" s="491"/>
      <c r="T153" s="491"/>
      <c r="U153" s="491"/>
      <c r="V153" s="491"/>
      <c r="W153" s="491"/>
      <c r="X153" s="491"/>
      <c r="Y153" s="491"/>
      <c r="Z153" s="491"/>
      <c r="AA153" s="491"/>
      <c r="AB153" s="491"/>
      <c r="AC153" s="491"/>
      <c r="AD153" s="491"/>
      <c r="AE153" s="491"/>
      <c r="AF153" s="491"/>
      <c r="AG153" s="491"/>
      <c r="AH153" s="491"/>
      <c r="AI153" s="491"/>
      <c r="AJ153" s="492"/>
    </row>
    <row r="154" spans="1:36" ht="51.75" customHeight="1" x14ac:dyDescent="0.25">
      <c r="A154" s="236" t="s">
        <v>93</v>
      </c>
      <c r="B154" s="240" t="s">
        <v>1287</v>
      </c>
      <c r="C154" s="261"/>
      <c r="D154" s="263" t="s">
        <v>1288</v>
      </c>
      <c r="E154" s="262" t="s">
        <v>1289</v>
      </c>
      <c r="F154" s="264" t="s">
        <v>1415</v>
      </c>
      <c r="G154" s="223"/>
      <c r="H154" s="218"/>
      <c r="I154" s="322">
        <v>0</v>
      </c>
      <c r="J154" s="322"/>
      <c r="K154" s="322"/>
      <c r="L154" s="322">
        <v>0</v>
      </c>
      <c r="M154" s="262"/>
      <c r="N154" s="220"/>
      <c r="O154" s="262"/>
      <c r="P154" s="262"/>
      <c r="Q154" s="220"/>
      <c r="R154" s="262"/>
      <c r="S154" s="262"/>
      <c r="T154" s="262"/>
      <c r="U154" s="262"/>
      <c r="V154" s="262"/>
      <c r="W154" s="262"/>
      <c r="X154" s="262"/>
      <c r="Y154" s="262"/>
      <c r="Z154" s="262"/>
      <c r="AA154" s="262"/>
      <c r="AB154" s="262"/>
      <c r="AC154" s="262"/>
      <c r="AD154" s="262"/>
      <c r="AE154" s="262"/>
      <c r="AF154" s="262"/>
      <c r="AG154" s="263"/>
      <c r="AH154" s="263"/>
      <c r="AI154" s="263"/>
      <c r="AJ154" s="263"/>
    </row>
    <row r="155" spans="1:36" ht="64.5" customHeight="1" x14ac:dyDescent="0.25">
      <c r="A155" s="236" t="s">
        <v>94</v>
      </c>
      <c r="B155" s="217" t="s">
        <v>1290</v>
      </c>
      <c r="C155" s="261"/>
      <c r="D155" s="263" t="s">
        <v>1288</v>
      </c>
      <c r="E155" s="262" t="s">
        <v>1289</v>
      </c>
      <c r="F155" s="264" t="s">
        <v>1415</v>
      </c>
      <c r="G155" s="223">
        <v>41640</v>
      </c>
      <c r="H155" s="218">
        <v>42004</v>
      </c>
      <c r="I155" s="322">
        <v>4666.8</v>
      </c>
      <c r="J155" s="322"/>
      <c r="K155" s="322">
        <v>2031.2</v>
      </c>
      <c r="L155" s="322">
        <v>2635.6</v>
      </c>
      <c r="M155" s="262"/>
      <c r="N155" s="220"/>
      <c r="O155" s="262"/>
      <c r="P155" s="262"/>
      <c r="Q155" s="220"/>
      <c r="R155" s="262"/>
      <c r="S155" s="262"/>
      <c r="T155" s="262"/>
      <c r="U155" s="262"/>
      <c r="V155" s="262"/>
      <c r="W155" s="262"/>
      <c r="X155" s="262"/>
      <c r="Y155" s="262"/>
      <c r="Z155" s="262"/>
      <c r="AA155" s="262"/>
      <c r="AB155" s="262"/>
      <c r="AC155" s="262"/>
      <c r="AD155" s="262"/>
      <c r="AE155" s="262"/>
      <c r="AF155" s="262"/>
      <c r="AG155" s="263"/>
      <c r="AH155" s="263"/>
      <c r="AI155" s="263"/>
      <c r="AJ155" s="263"/>
    </row>
    <row r="156" spans="1:36" ht="52.5" customHeight="1" x14ac:dyDescent="0.25">
      <c r="A156" s="236" t="s">
        <v>95</v>
      </c>
      <c r="B156" s="217" t="s">
        <v>1291</v>
      </c>
      <c r="C156" s="261"/>
      <c r="D156" s="263" t="s">
        <v>1288</v>
      </c>
      <c r="E156" s="262" t="s">
        <v>1289</v>
      </c>
      <c r="F156" s="264" t="s">
        <v>1415</v>
      </c>
      <c r="G156" s="223">
        <v>41640</v>
      </c>
      <c r="H156" s="218">
        <v>42004</v>
      </c>
      <c r="I156" s="322">
        <v>12085.9</v>
      </c>
      <c r="J156" s="322"/>
      <c r="K156" s="322">
        <v>11615.9</v>
      </c>
      <c r="L156" s="322">
        <v>470</v>
      </c>
      <c r="M156" s="262"/>
      <c r="N156" s="220"/>
      <c r="O156" s="262"/>
      <c r="P156" s="262"/>
      <c r="Q156" s="220"/>
      <c r="R156" s="262"/>
      <c r="S156" s="262"/>
      <c r="T156" s="262"/>
      <c r="U156" s="262"/>
      <c r="V156" s="262"/>
      <c r="W156" s="262"/>
      <c r="X156" s="262"/>
      <c r="Y156" s="262"/>
      <c r="Z156" s="262"/>
      <c r="AA156" s="262"/>
      <c r="AB156" s="262"/>
      <c r="AC156" s="262"/>
      <c r="AD156" s="262"/>
      <c r="AE156" s="262"/>
      <c r="AF156" s="262"/>
      <c r="AG156" s="263"/>
      <c r="AH156" s="263"/>
      <c r="AI156" s="263"/>
      <c r="AJ156" s="263"/>
    </row>
    <row r="157" spans="1:36" ht="57.75" customHeight="1" x14ac:dyDescent="0.25">
      <c r="A157" s="236" t="s">
        <v>967</v>
      </c>
      <c r="B157" s="221" t="s">
        <v>1292</v>
      </c>
      <c r="C157" s="261"/>
      <c r="D157" s="263" t="s">
        <v>1288</v>
      </c>
      <c r="E157" s="262" t="s">
        <v>1289</v>
      </c>
      <c r="F157" s="264" t="s">
        <v>1415</v>
      </c>
      <c r="G157" s="223">
        <v>41821</v>
      </c>
      <c r="H157" s="218">
        <v>41852</v>
      </c>
      <c r="I157" s="322">
        <v>37437.4</v>
      </c>
      <c r="J157" s="322"/>
      <c r="K157" s="322">
        <v>29662.799999999999</v>
      </c>
      <c r="L157" s="322">
        <v>7774</v>
      </c>
      <c r="M157" s="262"/>
      <c r="N157" s="220"/>
      <c r="O157" s="262"/>
      <c r="P157" s="262"/>
      <c r="Q157" s="220"/>
      <c r="R157" s="262"/>
      <c r="S157" s="262"/>
      <c r="T157" s="262"/>
      <c r="U157" s="262"/>
      <c r="V157" s="262"/>
      <c r="W157" s="262"/>
      <c r="X157" s="262"/>
      <c r="Y157" s="262"/>
      <c r="Z157" s="262"/>
      <c r="AA157" s="262"/>
      <c r="AB157" s="262"/>
      <c r="AC157" s="262"/>
      <c r="AD157" s="262"/>
      <c r="AE157" s="262"/>
      <c r="AF157" s="262"/>
      <c r="AG157" s="263"/>
      <c r="AH157" s="263"/>
      <c r="AI157" s="263"/>
      <c r="AJ157" s="263"/>
    </row>
    <row r="158" spans="1:36" ht="64.5" customHeight="1" x14ac:dyDescent="0.25">
      <c r="A158" s="236" t="s">
        <v>1293</v>
      </c>
      <c r="B158" s="221" t="s">
        <v>1294</v>
      </c>
      <c r="C158" s="261"/>
      <c r="D158" s="263" t="s">
        <v>1288</v>
      </c>
      <c r="E158" s="262" t="s">
        <v>1289</v>
      </c>
      <c r="F158" s="264" t="s">
        <v>1415</v>
      </c>
      <c r="G158" s="223"/>
      <c r="H158" s="218"/>
      <c r="I158" s="322">
        <v>4171.3999999999996</v>
      </c>
      <c r="J158" s="322"/>
      <c r="K158" s="322">
        <v>0</v>
      </c>
      <c r="L158" s="322">
        <v>4171.3999999999996</v>
      </c>
      <c r="M158" s="262"/>
      <c r="N158" s="220"/>
      <c r="O158" s="262"/>
      <c r="P158" s="262"/>
      <c r="Q158" s="220"/>
      <c r="R158" s="262"/>
      <c r="S158" s="262"/>
      <c r="T158" s="262"/>
      <c r="U158" s="262"/>
      <c r="V158" s="262"/>
      <c r="W158" s="262"/>
      <c r="X158" s="262"/>
      <c r="Y158" s="262"/>
      <c r="Z158" s="262"/>
      <c r="AA158" s="262"/>
      <c r="AB158" s="262"/>
      <c r="AC158" s="262"/>
      <c r="AD158" s="262"/>
      <c r="AE158" s="262"/>
      <c r="AF158" s="262"/>
      <c r="AG158" s="263"/>
      <c r="AH158" s="263"/>
      <c r="AI158" s="263"/>
      <c r="AJ158" s="263"/>
    </row>
    <row r="159" spans="1:36" ht="38.25" x14ac:dyDescent="0.25">
      <c r="A159" s="237" t="s">
        <v>1295</v>
      </c>
      <c r="B159" s="222" t="s">
        <v>1296</v>
      </c>
      <c r="C159" s="261"/>
      <c r="D159" s="263"/>
      <c r="E159" s="262"/>
      <c r="F159" s="264" t="s">
        <v>1415</v>
      </c>
      <c r="G159" s="223">
        <v>41640</v>
      </c>
      <c r="H159" s="218">
        <v>42004</v>
      </c>
      <c r="I159" s="322">
        <v>350</v>
      </c>
      <c r="J159" s="322"/>
      <c r="K159" s="322">
        <v>0</v>
      </c>
      <c r="L159" s="322">
        <v>350</v>
      </c>
      <c r="M159" s="262"/>
      <c r="N159" s="220"/>
      <c r="O159" s="262"/>
      <c r="P159" s="262"/>
      <c r="Q159" s="220"/>
      <c r="R159" s="262"/>
      <c r="S159" s="262"/>
      <c r="T159" s="262"/>
      <c r="U159" s="262"/>
      <c r="V159" s="262"/>
      <c r="W159" s="262"/>
      <c r="X159" s="262"/>
      <c r="Y159" s="262"/>
      <c r="Z159" s="262"/>
      <c r="AA159" s="262"/>
      <c r="AB159" s="262"/>
      <c r="AC159" s="262"/>
      <c r="AD159" s="262"/>
      <c r="AE159" s="262"/>
      <c r="AF159" s="262"/>
      <c r="AG159" s="263"/>
      <c r="AH159" s="263"/>
      <c r="AI159" s="263"/>
      <c r="AJ159" s="263"/>
    </row>
    <row r="160" spans="1:36" ht="66" customHeight="1" x14ac:dyDescent="0.25">
      <c r="A160" s="237" t="s">
        <v>1297</v>
      </c>
      <c r="B160" s="222" t="s">
        <v>1298</v>
      </c>
      <c r="C160" s="261"/>
      <c r="D160" s="263"/>
      <c r="E160" s="262"/>
      <c r="F160" s="264" t="s">
        <v>1415</v>
      </c>
      <c r="G160" s="223">
        <v>41791</v>
      </c>
      <c r="H160" s="218">
        <v>41942</v>
      </c>
      <c r="I160" s="322">
        <v>300</v>
      </c>
      <c r="J160" s="322"/>
      <c r="K160" s="322">
        <v>0</v>
      </c>
      <c r="L160" s="322">
        <v>300</v>
      </c>
      <c r="M160" s="262"/>
      <c r="N160" s="220"/>
      <c r="O160" s="262"/>
      <c r="P160" s="262"/>
      <c r="Q160" s="220"/>
      <c r="R160" s="262"/>
      <c r="S160" s="262"/>
      <c r="T160" s="262"/>
      <c r="U160" s="262"/>
      <c r="V160" s="262"/>
      <c r="W160" s="262"/>
      <c r="X160" s="262"/>
      <c r="Y160" s="262"/>
      <c r="Z160" s="262"/>
      <c r="AA160" s="262"/>
      <c r="AB160" s="262"/>
      <c r="AC160" s="262"/>
      <c r="AD160" s="262"/>
      <c r="AE160" s="262"/>
      <c r="AF160" s="262"/>
      <c r="AG160" s="263"/>
      <c r="AH160" s="263"/>
      <c r="AI160" s="263"/>
      <c r="AJ160" s="263"/>
    </row>
    <row r="161" spans="1:36" ht="76.5" x14ac:dyDescent="0.25">
      <c r="A161" s="237" t="s">
        <v>1299</v>
      </c>
      <c r="B161" s="222" t="s">
        <v>1300</v>
      </c>
      <c r="C161" s="261"/>
      <c r="D161" s="263"/>
      <c r="E161" s="262"/>
      <c r="F161" s="264" t="s">
        <v>1415</v>
      </c>
      <c r="G161" s="223">
        <v>41791</v>
      </c>
      <c r="H161" s="218">
        <v>42004</v>
      </c>
      <c r="I161" s="322">
        <v>2000</v>
      </c>
      <c r="J161" s="322"/>
      <c r="K161" s="322">
        <v>0</v>
      </c>
      <c r="L161" s="322">
        <v>2000</v>
      </c>
      <c r="M161" s="262"/>
      <c r="N161" s="220"/>
      <c r="O161" s="262"/>
      <c r="P161" s="262"/>
      <c r="Q161" s="220"/>
      <c r="R161" s="262"/>
      <c r="S161" s="262"/>
      <c r="T161" s="262"/>
      <c r="U161" s="262"/>
      <c r="V161" s="262"/>
      <c r="W161" s="262"/>
      <c r="X161" s="262"/>
      <c r="Y161" s="262"/>
      <c r="Z161" s="262"/>
      <c r="AA161" s="262"/>
      <c r="AB161" s="262"/>
      <c r="AC161" s="262"/>
      <c r="AD161" s="262"/>
      <c r="AE161" s="262"/>
      <c r="AF161" s="262"/>
      <c r="AG161" s="263"/>
      <c r="AH161" s="263"/>
      <c r="AI161" s="263"/>
      <c r="AJ161" s="263"/>
    </row>
    <row r="162" spans="1:36" ht="64.5" customHeight="1" x14ac:dyDescent="0.25">
      <c r="A162" s="237" t="s">
        <v>1301</v>
      </c>
      <c r="B162" s="222" t="s">
        <v>1302</v>
      </c>
      <c r="C162" s="261"/>
      <c r="D162" s="263"/>
      <c r="E162" s="262"/>
      <c r="F162" s="264" t="s">
        <v>1415</v>
      </c>
      <c r="G162" s="223">
        <v>41791</v>
      </c>
      <c r="H162" s="218">
        <v>41883</v>
      </c>
      <c r="I162" s="322">
        <v>750</v>
      </c>
      <c r="J162" s="322"/>
      <c r="K162" s="322"/>
      <c r="L162" s="322">
        <v>750</v>
      </c>
      <c r="M162" s="262"/>
      <c r="N162" s="220"/>
      <c r="O162" s="262"/>
      <c r="P162" s="262"/>
      <c r="Q162" s="220"/>
      <c r="R162" s="262"/>
      <c r="S162" s="262"/>
      <c r="T162" s="262"/>
      <c r="U162" s="262"/>
      <c r="V162" s="262"/>
      <c r="W162" s="262"/>
      <c r="X162" s="262"/>
      <c r="Y162" s="262"/>
      <c r="Z162" s="262"/>
      <c r="AA162" s="262"/>
      <c r="AB162" s="262"/>
      <c r="AC162" s="262"/>
      <c r="AD162" s="262"/>
      <c r="AE162" s="262"/>
      <c r="AF162" s="262"/>
      <c r="AG162" s="263"/>
      <c r="AH162" s="263"/>
      <c r="AI162" s="263"/>
      <c r="AJ162" s="263"/>
    </row>
    <row r="163" spans="1:36" ht="72" customHeight="1" x14ac:dyDescent="0.25">
      <c r="A163" s="237" t="s">
        <v>1303</v>
      </c>
      <c r="B163" s="222" t="s">
        <v>1304</v>
      </c>
      <c r="C163" s="261"/>
      <c r="D163" s="263"/>
      <c r="E163" s="262"/>
      <c r="F163" s="264" t="s">
        <v>1415</v>
      </c>
      <c r="G163" s="223">
        <v>41791</v>
      </c>
      <c r="H163" s="218">
        <v>41883</v>
      </c>
      <c r="I163" s="322">
        <v>300</v>
      </c>
      <c r="J163" s="322"/>
      <c r="K163" s="322"/>
      <c r="L163" s="322">
        <v>300</v>
      </c>
      <c r="M163" s="262"/>
      <c r="N163" s="220"/>
      <c r="O163" s="262"/>
      <c r="P163" s="262"/>
      <c r="Q163" s="220"/>
      <c r="R163" s="262"/>
      <c r="S163" s="262"/>
      <c r="T163" s="262"/>
      <c r="U163" s="262"/>
      <c r="V163" s="262"/>
      <c r="W163" s="262"/>
      <c r="X163" s="262"/>
      <c r="Y163" s="262"/>
      <c r="Z163" s="262"/>
      <c r="AA163" s="262"/>
      <c r="AB163" s="262"/>
      <c r="AC163" s="262"/>
      <c r="AD163" s="262"/>
      <c r="AE163" s="262"/>
      <c r="AF163" s="262"/>
      <c r="AG163" s="263"/>
      <c r="AH163" s="263"/>
      <c r="AI163" s="263"/>
      <c r="AJ163" s="263"/>
    </row>
    <row r="164" spans="1:36" ht="55.5" customHeight="1" x14ac:dyDescent="0.25">
      <c r="A164" s="237" t="s">
        <v>1305</v>
      </c>
      <c r="B164" s="222" t="s">
        <v>1306</v>
      </c>
      <c r="C164" s="261"/>
      <c r="D164" s="263"/>
      <c r="E164" s="262"/>
      <c r="F164" s="264" t="s">
        <v>1415</v>
      </c>
      <c r="G164" s="223">
        <v>41791</v>
      </c>
      <c r="H164" s="218">
        <v>41883</v>
      </c>
      <c r="I164" s="322">
        <v>471.4</v>
      </c>
      <c r="J164" s="322"/>
      <c r="K164" s="322"/>
      <c r="L164" s="322">
        <v>471.4</v>
      </c>
      <c r="M164" s="262"/>
      <c r="N164" s="220"/>
      <c r="O164" s="262"/>
      <c r="P164" s="262"/>
      <c r="Q164" s="220"/>
      <c r="R164" s="262"/>
      <c r="S164" s="262"/>
      <c r="T164" s="262"/>
      <c r="U164" s="262"/>
      <c r="V164" s="262"/>
      <c r="W164" s="262"/>
      <c r="X164" s="262"/>
      <c r="Y164" s="262"/>
      <c r="Z164" s="262"/>
      <c r="AA164" s="262"/>
      <c r="AB164" s="262"/>
      <c r="AC164" s="262"/>
      <c r="AD164" s="262"/>
      <c r="AE164" s="262"/>
      <c r="AF164" s="262"/>
      <c r="AG164" s="263"/>
      <c r="AH164" s="263"/>
      <c r="AI164" s="263"/>
      <c r="AJ164" s="263"/>
    </row>
    <row r="165" spans="1:36" ht="48.75" customHeight="1" x14ac:dyDescent="0.25">
      <c r="A165" s="236" t="s">
        <v>1307</v>
      </c>
      <c r="B165" s="217" t="s">
        <v>1308</v>
      </c>
      <c r="C165" s="261"/>
      <c r="D165" s="263" t="s">
        <v>1288</v>
      </c>
      <c r="E165" s="262" t="s">
        <v>1289</v>
      </c>
      <c r="F165" s="264" t="s">
        <v>1415</v>
      </c>
      <c r="G165" s="223"/>
      <c r="H165" s="218"/>
      <c r="I165" s="322">
        <v>330</v>
      </c>
      <c r="J165" s="322"/>
      <c r="K165" s="322">
        <v>0</v>
      </c>
      <c r="L165" s="322">
        <v>330</v>
      </c>
      <c r="M165" s="262"/>
      <c r="N165" s="220"/>
      <c r="O165" s="262"/>
      <c r="P165" s="262"/>
      <c r="Q165" s="220"/>
      <c r="R165" s="262"/>
      <c r="S165" s="262"/>
      <c r="T165" s="262"/>
      <c r="U165" s="262"/>
      <c r="V165" s="262"/>
      <c r="W165" s="262"/>
      <c r="X165" s="262"/>
      <c r="Y165" s="262"/>
      <c r="Z165" s="262"/>
      <c r="AA165" s="262"/>
      <c r="AB165" s="262"/>
      <c r="AC165" s="262"/>
      <c r="AD165" s="262"/>
      <c r="AE165" s="262"/>
      <c r="AF165" s="262"/>
      <c r="AG165" s="263"/>
      <c r="AH165" s="263"/>
      <c r="AI165" s="263"/>
      <c r="AJ165" s="263"/>
    </row>
    <row r="166" spans="1:36" ht="66.75" customHeight="1" x14ac:dyDescent="0.25">
      <c r="A166" s="237" t="s">
        <v>1309</v>
      </c>
      <c r="B166" s="222" t="s">
        <v>1310</v>
      </c>
      <c r="C166" s="261"/>
      <c r="D166" s="263"/>
      <c r="E166" s="262"/>
      <c r="F166" s="264" t="s">
        <v>1415</v>
      </c>
      <c r="G166" s="223">
        <v>41913</v>
      </c>
      <c r="H166" s="218">
        <v>41942</v>
      </c>
      <c r="I166" s="322">
        <v>30</v>
      </c>
      <c r="J166" s="322"/>
      <c r="K166" s="322">
        <v>0</v>
      </c>
      <c r="L166" s="322">
        <v>30</v>
      </c>
      <c r="M166" s="262"/>
      <c r="N166" s="220"/>
      <c r="O166" s="262"/>
      <c r="P166" s="262"/>
      <c r="Q166" s="220"/>
      <c r="R166" s="262"/>
      <c r="S166" s="262"/>
      <c r="T166" s="262"/>
      <c r="U166" s="262"/>
      <c r="V166" s="262"/>
      <c r="W166" s="262"/>
      <c r="X166" s="262"/>
      <c r="Y166" s="262"/>
      <c r="Z166" s="262"/>
      <c r="AA166" s="262"/>
      <c r="AB166" s="262"/>
      <c r="AC166" s="262"/>
      <c r="AD166" s="262"/>
      <c r="AE166" s="262"/>
      <c r="AF166" s="262"/>
      <c r="AG166" s="263"/>
      <c r="AH166" s="263"/>
      <c r="AI166" s="263"/>
      <c r="AJ166" s="263"/>
    </row>
    <row r="167" spans="1:36" ht="63" customHeight="1" x14ac:dyDescent="0.25">
      <c r="A167" s="237" t="s">
        <v>1311</v>
      </c>
      <c r="B167" s="222" t="s">
        <v>1312</v>
      </c>
      <c r="C167" s="261"/>
      <c r="D167" s="263"/>
      <c r="E167" s="262"/>
      <c r="F167" s="264" t="s">
        <v>1415</v>
      </c>
      <c r="G167" s="223"/>
      <c r="H167" s="218"/>
      <c r="I167" s="322">
        <v>300</v>
      </c>
      <c r="J167" s="322"/>
      <c r="K167" s="322"/>
      <c r="L167" s="322">
        <v>300</v>
      </c>
      <c r="M167" s="262"/>
      <c r="N167" s="220"/>
      <c r="O167" s="262"/>
      <c r="P167" s="262"/>
      <c r="Q167" s="220"/>
      <c r="R167" s="262"/>
      <c r="S167" s="262"/>
      <c r="T167" s="262"/>
      <c r="U167" s="262"/>
      <c r="V167" s="262"/>
      <c r="W167" s="262"/>
      <c r="X167" s="262"/>
      <c r="Y167" s="262"/>
      <c r="Z167" s="262"/>
      <c r="AA167" s="262"/>
      <c r="AB167" s="262"/>
      <c r="AC167" s="262"/>
      <c r="AD167" s="262"/>
      <c r="AE167" s="262"/>
      <c r="AF167" s="262"/>
      <c r="AG167" s="263"/>
      <c r="AH167" s="263"/>
      <c r="AI167" s="263"/>
      <c r="AJ167" s="263"/>
    </row>
    <row r="168" spans="1:36" ht="76.5" x14ac:dyDescent="0.25">
      <c r="A168" s="236" t="s">
        <v>1313</v>
      </c>
      <c r="B168" s="221" t="s">
        <v>1314</v>
      </c>
      <c r="C168" s="261"/>
      <c r="D168" s="263" t="s">
        <v>1288</v>
      </c>
      <c r="E168" s="262" t="s">
        <v>1289</v>
      </c>
      <c r="F168" s="263" t="s">
        <v>1416</v>
      </c>
      <c r="G168" s="223">
        <v>41640</v>
      </c>
      <c r="H168" s="218">
        <v>42004</v>
      </c>
      <c r="I168" s="322">
        <v>2465.9</v>
      </c>
      <c r="J168" s="322"/>
      <c r="K168" s="322">
        <v>2096.9</v>
      </c>
      <c r="L168" s="322">
        <v>369</v>
      </c>
      <c r="M168" s="262"/>
      <c r="N168" s="220"/>
      <c r="O168" s="262"/>
      <c r="P168" s="262"/>
      <c r="Q168" s="220"/>
      <c r="R168" s="262"/>
      <c r="S168" s="262"/>
      <c r="T168" s="262"/>
      <c r="U168" s="262"/>
      <c r="V168" s="262"/>
      <c r="W168" s="262"/>
      <c r="X168" s="262"/>
      <c r="Y168" s="262"/>
      <c r="Z168" s="262"/>
      <c r="AA168" s="262"/>
      <c r="AB168" s="262"/>
      <c r="AC168" s="262"/>
      <c r="AD168" s="262"/>
      <c r="AE168" s="262"/>
      <c r="AF168" s="262"/>
      <c r="AG168" s="263"/>
      <c r="AH168" s="263"/>
      <c r="AI168" s="263"/>
      <c r="AJ168" s="263"/>
    </row>
    <row r="169" spans="1:36" x14ac:dyDescent="0.25">
      <c r="A169" s="236"/>
      <c r="B169" s="221" t="s">
        <v>1283</v>
      </c>
      <c r="C169" s="261"/>
      <c r="D169" s="262"/>
      <c r="E169" s="262"/>
      <c r="F169" s="263"/>
      <c r="G169" s="223"/>
      <c r="H169" s="218"/>
      <c r="I169" s="322">
        <f>SUM(I168,I165,I158,I157,I156,I155)</f>
        <v>61157.4</v>
      </c>
      <c r="J169" s="322"/>
      <c r="K169" s="322">
        <f>SUM(K168,K157,K156,K155)</f>
        <v>45406.799999999996</v>
      </c>
      <c r="L169" s="322">
        <f>SUM(L168,L165,L157,L158,L156,L155)</f>
        <v>15750</v>
      </c>
      <c r="M169" s="262"/>
      <c r="N169" s="220"/>
      <c r="O169" s="262"/>
      <c r="P169" s="262"/>
      <c r="Q169" s="220"/>
      <c r="R169" s="262"/>
      <c r="S169" s="262"/>
      <c r="T169" s="262"/>
      <c r="U169" s="262"/>
      <c r="V169" s="262"/>
      <c r="W169" s="262"/>
      <c r="X169" s="262"/>
      <c r="Y169" s="262"/>
      <c r="Z169" s="262"/>
      <c r="AA169" s="262"/>
      <c r="AB169" s="262"/>
      <c r="AC169" s="262"/>
      <c r="AD169" s="262"/>
      <c r="AE169" s="262"/>
      <c r="AF169" s="262"/>
      <c r="AG169" s="263"/>
      <c r="AH169" s="263"/>
      <c r="AI169" s="263"/>
      <c r="AJ169" s="263"/>
    </row>
    <row r="170" spans="1:36" ht="30" customHeight="1" x14ac:dyDescent="0.25">
      <c r="A170" s="490" t="s">
        <v>1417</v>
      </c>
      <c r="B170" s="491"/>
      <c r="C170" s="491"/>
      <c r="D170" s="491"/>
      <c r="E170" s="491"/>
      <c r="F170" s="491"/>
      <c r="G170" s="491"/>
      <c r="H170" s="491"/>
      <c r="I170" s="491"/>
      <c r="J170" s="491"/>
      <c r="K170" s="491"/>
      <c r="L170" s="491"/>
      <c r="M170" s="491"/>
      <c r="N170" s="491"/>
      <c r="O170" s="491"/>
      <c r="P170" s="491"/>
      <c r="Q170" s="491"/>
      <c r="R170" s="491"/>
      <c r="S170" s="491"/>
      <c r="T170" s="491"/>
      <c r="U170" s="491"/>
      <c r="V170" s="491"/>
      <c r="W170" s="491"/>
      <c r="X170" s="491"/>
      <c r="Y170" s="491"/>
      <c r="Z170" s="491"/>
      <c r="AA170" s="491"/>
      <c r="AB170" s="491"/>
      <c r="AC170" s="491"/>
      <c r="AD170" s="491"/>
      <c r="AE170" s="491"/>
      <c r="AF170" s="491"/>
      <c r="AG170" s="491"/>
      <c r="AH170" s="491"/>
      <c r="AI170" s="491"/>
      <c r="AJ170" s="492"/>
    </row>
    <row r="171" spans="1:36" ht="15.75" x14ac:dyDescent="0.25">
      <c r="A171" s="501" t="s">
        <v>1418</v>
      </c>
      <c r="B171" s="502"/>
      <c r="C171" s="502"/>
      <c r="D171" s="502"/>
      <c r="E171" s="502"/>
      <c r="F171" s="502"/>
      <c r="G171" s="502"/>
      <c r="H171" s="502"/>
      <c r="I171" s="502"/>
      <c r="J171" s="502"/>
      <c r="K171" s="502"/>
      <c r="L171" s="502"/>
      <c r="M171" s="502"/>
      <c r="N171" s="502"/>
      <c r="O171" s="502"/>
      <c r="P171" s="502"/>
      <c r="Q171" s="502"/>
      <c r="R171" s="502"/>
      <c r="S171" s="502"/>
      <c r="T171" s="502"/>
      <c r="U171" s="502"/>
      <c r="V171" s="502"/>
      <c r="W171" s="502"/>
      <c r="X171" s="502"/>
      <c r="Y171" s="502"/>
      <c r="Z171" s="502"/>
      <c r="AA171" s="502"/>
      <c r="AB171" s="502"/>
      <c r="AC171" s="502"/>
      <c r="AD171" s="502"/>
      <c r="AE171" s="502"/>
      <c r="AF171" s="502"/>
      <c r="AG171" s="502"/>
      <c r="AH171" s="502"/>
      <c r="AI171" s="502"/>
      <c r="AJ171" s="503"/>
    </row>
    <row r="172" spans="1:36" ht="122.25" customHeight="1" x14ac:dyDescent="0.25">
      <c r="A172" s="236"/>
      <c r="B172" s="338" t="s">
        <v>1429</v>
      </c>
      <c r="C172" s="261"/>
      <c r="D172" s="335" t="s">
        <v>1427</v>
      </c>
      <c r="E172" s="262"/>
      <c r="F172" s="263" t="s">
        <v>1428</v>
      </c>
      <c r="G172" s="355">
        <v>2014</v>
      </c>
      <c r="H172" s="356">
        <v>2016</v>
      </c>
      <c r="I172" s="357">
        <v>0</v>
      </c>
      <c r="J172" s="357">
        <v>0</v>
      </c>
      <c r="K172" s="357">
        <v>0</v>
      </c>
      <c r="L172" s="357">
        <v>0</v>
      </c>
      <c r="M172" s="358">
        <v>0</v>
      </c>
      <c r="N172" s="358">
        <v>0</v>
      </c>
      <c r="O172" s="358">
        <v>0</v>
      </c>
      <c r="P172" s="358">
        <v>0</v>
      </c>
      <c r="Q172" s="358">
        <v>0</v>
      </c>
      <c r="R172" s="358">
        <v>0</v>
      </c>
      <c r="S172" s="358">
        <v>0</v>
      </c>
      <c r="T172" s="358">
        <v>0</v>
      </c>
      <c r="U172" s="358">
        <v>0</v>
      </c>
      <c r="V172" s="358">
        <v>0</v>
      </c>
      <c r="W172" s="358">
        <v>0</v>
      </c>
      <c r="X172" s="262" t="s">
        <v>1055</v>
      </c>
      <c r="Y172" s="262" t="s">
        <v>1055</v>
      </c>
      <c r="Z172" s="262" t="s">
        <v>1055</v>
      </c>
      <c r="AA172" s="262" t="s">
        <v>1055</v>
      </c>
      <c r="AB172" s="262" t="s">
        <v>1055</v>
      </c>
      <c r="AC172" s="262" t="s">
        <v>1055</v>
      </c>
      <c r="AD172" s="262" t="s">
        <v>1055</v>
      </c>
      <c r="AE172" s="262" t="s">
        <v>1055</v>
      </c>
      <c r="AF172" s="262" t="s">
        <v>1055</v>
      </c>
      <c r="AG172" s="263" t="s">
        <v>1055</v>
      </c>
      <c r="AH172" s="263" t="s">
        <v>1055</v>
      </c>
      <c r="AI172" s="263"/>
      <c r="AJ172" s="263" t="s">
        <v>1055</v>
      </c>
    </row>
    <row r="173" spans="1:36" ht="90" customHeight="1" x14ac:dyDescent="0.25">
      <c r="A173" s="236"/>
      <c r="B173" s="338" t="s">
        <v>1441</v>
      </c>
      <c r="C173" s="333"/>
      <c r="D173" s="335" t="s">
        <v>1427</v>
      </c>
      <c r="E173" s="334"/>
      <c r="F173" s="335" t="s">
        <v>1428</v>
      </c>
      <c r="G173" s="355"/>
      <c r="H173" s="356"/>
      <c r="I173" s="357"/>
      <c r="J173" s="357"/>
      <c r="K173" s="357"/>
      <c r="L173" s="357"/>
      <c r="M173" s="358"/>
      <c r="N173" s="358"/>
      <c r="O173" s="358"/>
      <c r="P173" s="358"/>
      <c r="Q173" s="358"/>
      <c r="R173" s="358"/>
      <c r="S173" s="358"/>
      <c r="T173" s="358"/>
      <c r="U173" s="358"/>
      <c r="V173" s="358"/>
      <c r="W173" s="358"/>
      <c r="X173" s="334" t="s">
        <v>1055</v>
      </c>
      <c r="Y173" s="334" t="s">
        <v>1055</v>
      </c>
      <c r="Z173" s="334" t="s">
        <v>1055</v>
      </c>
      <c r="AA173" s="334" t="s">
        <v>1055</v>
      </c>
      <c r="AB173" s="334" t="s">
        <v>1055</v>
      </c>
      <c r="AC173" s="334" t="s">
        <v>1055</v>
      </c>
      <c r="AD173" s="334" t="s">
        <v>1055</v>
      </c>
      <c r="AE173" s="334" t="s">
        <v>1055</v>
      </c>
      <c r="AF173" s="334" t="s">
        <v>1055</v>
      </c>
      <c r="AG173" s="335" t="s">
        <v>1055</v>
      </c>
      <c r="AH173" s="335" t="s">
        <v>1055</v>
      </c>
      <c r="AI173" s="335"/>
      <c r="AJ173" s="335" t="s">
        <v>1055</v>
      </c>
    </row>
    <row r="174" spans="1:36" ht="152.25" customHeight="1" x14ac:dyDescent="0.25">
      <c r="A174" s="236"/>
      <c r="B174" s="359" t="s">
        <v>1430</v>
      </c>
      <c r="C174" s="318"/>
      <c r="D174" s="335" t="s">
        <v>1437</v>
      </c>
      <c r="E174" s="316"/>
      <c r="F174" s="335" t="s">
        <v>1428</v>
      </c>
      <c r="G174" s="355">
        <v>2014</v>
      </c>
      <c r="H174" s="356">
        <v>2016</v>
      </c>
      <c r="I174" s="357">
        <v>0</v>
      </c>
      <c r="J174" s="357">
        <v>0</v>
      </c>
      <c r="K174" s="357">
        <v>0</v>
      </c>
      <c r="L174" s="357">
        <v>0</v>
      </c>
      <c r="M174" s="358">
        <v>0</v>
      </c>
      <c r="N174" s="358">
        <v>0</v>
      </c>
      <c r="O174" s="358">
        <v>0</v>
      </c>
      <c r="P174" s="358">
        <v>0</v>
      </c>
      <c r="Q174" s="358">
        <v>0</v>
      </c>
      <c r="R174" s="358">
        <v>0</v>
      </c>
      <c r="S174" s="358">
        <v>0</v>
      </c>
      <c r="T174" s="358">
        <v>0</v>
      </c>
      <c r="U174" s="358">
        <v>0</v>
      </c>
      <c r="V174" s="358">
        <v>0</v>
      </c>
      <c r="W174" s="358">
        <v>0</v>
      </c>
      <c r="X174" s="316"/>
      <c r="Y174" s="316"/>
      <c r="Z174" s="316"/>
      <c r="AA174" s="316"/>
      <c r="AB174" s="316"/>
      <c r="AC174" s="316"/>
      <c r="AD174" s="316"/>
      <c r="AE174" s="316"/>
      <c r="AF174" s="316"/>
      <c r="AG174" s="317"/>
      <c r="AH174" s="317"/>
      <c r="AI174" s="317"/>
      <c r="AJ174" s="317"/>
    </row>
    <row r="175" spans="1:36" ht="135" customHeight="1" x14ac:dyDescent="0.25">
      <c r="A175" s="236"/>
      <c r="B175" s="359" t="s">
        <v>1431</v>
      </c>
      <c r="C175" s="318"/>
      <c r="D175" s="332" t="s">
        <v>1437</v>
      </c>
      <c r="E175" s="316"/>
      <c r="F175" s="335" t="s">
        <v>1428</v>
      </c>
      <c r="G175" s="355">
        <v>2014</v>
      </c>
      <c r="H175" s="356">
        <v>2016</v>
      </c>
      <c r="I175" s="357">
        <v>0</v>
      </c>
      <c r="J175" s="357">
        <v>0</v>
      </c>
      <c r="K175" s="357">
        <v>0</v>
      </c>
      <c r="L175" s="357">
        <v>0</v>
      </c>
      <c r="M175" s="358">
        <v>0</v>
      </c>
      <c r="N175" s="358">
        <v>0</v>
      </c>
      <c r="O175" s="358">
        <v>0</v>
      </c>
      <c r="P175" s="358">
        <v>0</v>
      </c>
      <c r="Q175" s="358">
        <v>0</v>
      </c>
      <c r="R175" s="358">
        <v>0</v>
      </c>
      <c r="S175" s="358">
        <v>0</v>
      </c>
      <c r="T175" s="358">
        <v>0</v>
      </c>
      <c r="U175" s="358">
        <v>0</v>
      </c>
      <c r="V175" s="358">
        <v>0</v>
      </c>
      <c r="W175" s="358">
        <v>0</v>
      </c>
      <c r="X175" s="316"/>
      <c r="Y175" s="316"/>
      <c r="Z175" s="316"/>
      <c r="AA175" s="316"/>
      <c r="AB175" s="316"/>
      <c r="AC175" s="316"/>
      <c r="AD175" s="316"/>
      <c r="AE175" s="316"/>
      <c r="AF175" s="316"/>
      <c r="AG175" s="317"/>
      <c r="AH175" s="317"/>
      <c r="AI175" s="317"/>
      <c r="AJ175" s="317"/>
    </row>
    <row r="176" spans="1:36" ht="251.25" customHeight="1" x14ac:dyDescent="0.25">
      <c r="A176" s="236"/>
      <c r="B176" s="360" t="s">
        <v>1442</v>
      </c>
      <c r="C176" s="333"/>
      <c r="D176" s="332" t="s">
        <v>1437</v>
      </c>
      <c r="E176" s="334"/>
      <c r="F176" s="335" t="s">
        <v>1428</v>
      </c>
      <c r="G176" s="355"/>
      <c r="H176" s="356"/>
      <c r="I176" s="357"/>
      <c r="J176" s="357"/>
      <c r="K176" s="357"/>
      <c r="L176" s="357"/>
      <c r="M176" s="358"/>
      <c r="N176" s="358"/>
      <c r="O176" s="358"/>
      <c r="P176" s="358"/>
      <c r="Q176" s="358"/>
      <c r="R176" s="358"/>
      <c r="S176" s="358"/>
      <c r="T176" s="358"/>
      <c r="U176" s="358"/>
      <c r="V176" s="358"/>
      <c r="W176" s="358"/>
      <c r="X176" s="334"/>
      <c r="Y176" s="334"/>
      <c r="Z176" s="334"/>
      <c r="AA176" s="334"/>
      <c r="AB176" s="334"/>
      <c r="AC176" s="334"/>
      <c r="AD176" s="334"/>
      <c r="AE176" s="334"/>
      <c r="AF176" s="334"/>
      <c r="AG176" s="335"/>
      <c r="AH176" s="335"/>
      <c r="AI176" s="335"/>
      <c r="AJ176" s="335"/>
    </row>
    <row r="177" spans="1:36" ht="103.5" customHeight="1" x14ac:dyDescent="0.25">
      <c r="A177" s="236"/>
      <c r="B177" s="359" t="s">
        <v>1432</v>
      </c>
      <c r="C177" s="318"/>
      <c r="D177" s="332" t="s">
        <v>1438</v>
      </c>
      <c r="E177" s="316"/>
      <c r="F177" s="335" t="s">
        <v>1428</v>
      </c>
      <c r="G177" s="355">
        <v>2014</v>
      </c>
      <c r="H177" s="356">
        <v>2016</v>
      </c>
      <c r="I177" s="357">
        <v>0</v>
      </c>
      <c r="J177" s="357">
        <v>0</v>
      </c>
      <c r="K177" s="357">
        <v>0</v>
      </c>
      <c r="L177" s="357">
        <v>0</v>
      </c>
      <c r="M177" s="358">
        <v>0</v>
      </c>
      <c r="N177" s="358">
        <v>0</v>
      </c>
      <c r="O177" s="358">
        <v>0</v>
      </c>
      <c r="P177" s="358">
        <v>0</v>
      </c>
      <c r="Q177" s="358">
        <v>0</v>
      </c>
      <c r="R177" s="358">
        <v>0</v>
      </c>
      <c r="S177" s="358">
        <v>0</v>
      </c>
      <c r="T177" s="358">
        <v>0</v>
      </c>
      <c r="U177" s="358">
        <v>0</v>
      </c>
      <c r="V177" s="358">
        <v>0</v>
      </c>
      <c r="W177" s="358">
        <v>0</v>
      </c>
      <c r="X177" s="316"/>
      <c r="Y177" s="316"/>
      <c r="Z177" s="316"/>
      <c r="AA177" s="316"/>
      <c r="AB177" s="316"/>
      <c r="AC177" s="316"/>
      <c r="AD177" s="316"/>
      <c r="AE177" s="316"/>
      <c r="AF177" s="316"/>
      <c r="AG177" s="317"/>
      <c r="AH177" s="317"/>
      <c r="AI177" s="317"/>
      <c r="AJ177" s="317"/>
    </row>
    <row r="178" spans="1:36" ht="89.25" customHeight="1" x14ac:dyDescent="0.25">
      <c r="A178" s="236"/>
      <c r="B178" s="359" t="s">
        <v>1433</v>
      </c>
      <c r="C178" s="261"/>
      <c r="D178" s="332" t="s">
        <v>1438</v>
      </c>
      <c r="E178" s="262"/>
      <c r="F178" s="335" t="s">
        <v>1428</v>
      </c>
      <c r="G178" s="355">
        <v>2014</v>
      </c>
      <c r="H178" s="356">
        <v>2016</v>
      </c>
      <c r="I178" s="357">
        <v>0</v>
      </c>
      <c r="J178" s="357">
        <v>0</v>
      </c>
      <c r="K178" s="357">
        <v>0</v>
      </c>
      <c r="L178" s="357">
        <v>0</v>
      </c>
      <c r="M178" s="358">
        <v>0</v>
      </c>
      <c r="N178" s="358">
        <v>0</v>
      </c>
      <c r="O178" s="358">
        <v>0</v>
      </c>
      <c r="P178" s="358">
        <v>0</v>
      </c>
      <c r="Q178" s="358">
        <v>0</v>
      </c>
      <c r="R178" s="358">
        <v>0</v>
      </c>
      <c r="S178" s="358">
        <v>0</v>
      </c>
      <c r="T178" s="358">
        <v>0</v>
      </c>
      <c r="U178" s="358">
        <v>0</v>
      </c>
      <c r="V178" s="358">
        <v>0</v>
      </c>
      <c r="W178" s="358">
        <v>0</v>
      </c>
      <c r="X178" s="262"/>
      <c r="Y178" s="262"/>
      <c r="Z178" s="262"/>
      <c r="AA178" s="262"/>
      <c r="AB178" s="262"/>
      <c r="AC178" s="262"/>
      <c r="AD178" s="262"/>
      <c r="AE178" s="262"/>
      <c r="AF178" s="262"/>
      <c r="AG178" s="263"/>
      <c r="AH178" s="263"/>
      <c r="AI178" s="263"/>
      <c r="AJ178" s="263"/>
    </row>
    <row r="179" spans="1:36" ht="97.5" customHeight="1" x14ac:dyDescent="0.25">
      <c r="A179" s="236"/>
      <c r="B179" s="359" t="s">
        <v>1434</v>
      </c>
      <c r="C179" s="353"/>
      <c r="D179" s="332" t="s">
        <v>1439</v>
      </c>
      <c r="E179" s="354"/>
      <c r="F179" s="335" t="s">
        <v>1428</v>
      </c>
      <c r="G179" s="355">
        <v>2014</v>
      </c>
      <c r="H179" s="356">
        <v>2016</v>
      </c>
      <c r="I179" s="357">
        <v>0</v>
      </c>
      <c r="J179" s="357">
        <v>0</v>
      </c>
      <c r="K179" s="357">
        <v>0</v>
      </c>
      <c r="L179" s="357">
        <v>0</v>
      </c>
      <c r="M179" s="358">
        <v>0</v>
      </c>
      <c r="N179" s="358">
        <v>0</v>
      </c>
      <c r="O179" s="358">
        <v>0</v>
      </c>
      <c r="P179" s="358">
        <v>0</v>
      </c>
      <c r="Q179" s="358">
        <v>0</v>
      </c>
      <c r="R179" s="358">
        <v>0</v>
      </c>
      <c r="S179" s="358">
        <v>0</v>
      </c>
      <c r="T179" s="358">
        <v>0</v>
      </c>
      <c r="U179" s="358">
        <v>0</v>
      </c>
      <c r="V179" s="358">
        <v>0</v>
      </c>
      <c r="W179" s="358">
        <v>0</v>
      </c>
      <c r="X179" s="334"/>
      <c r="Y179" s="334"/>
      <c r="Z179" s="334"/>
      <c r="AA179" s="334"/>
      <c r="AB179" s="334"/>
      <c r="AC179" s="334"/>
      <c r="AD179" s="334"/>
      <c r="AE179" s="334"/>
      <c r="AF179" s="334"/>
      <c r="AG179" s="335"/>
      <c r="AH179" s="335"/>
      <c r="AI179" s="335"/>
      <c r="AJ179" s="335"/>
    </row>
    <row r="180" spans="1:36" ht="102.75" customHeight="1" x14ac:dyDescent="0.25">
      <c r="A180" s="236"/>
      <c r="B180" s="359" t="s">
        <v>1435</v>
      </c>
      <c r="C180" s="353"/>
      <c r="D180" s="332" t="s">
        <v>1427</v>
      </c>
      <c r="E180" s="354"/>
      <c r="F180" s="335" t="s">
        <v>1428</v>
      </c>
      <c r="G180" s="355">
        <v>2014</v>
      </c>
      <c r="H180" s="356">
        <v>2016</v>
      </c>
      <c r="I180" s="357">
        <v>0</v>
      </c>
      <c r="J180" s="357">
        <v>0</v>
      </c>
      <c r="K180" s="357">
        <v>0</v>
      </c>
      <c r="L180" s="357">
        <v>0</v>
      </c>
      <c r="M180" s="358">
        <v>0</v>
      </c>
      <c r="N180" s="358">
        <v>0</v>
      </c>
      <c r="O180" s="358">
        <v>0</v>
      </c>
      <c r="P180" s="358">
        <v>0</v>
      </c>
      <c r="Q180" s="358">
        <v>0</v>
      </c>
      <c r="R180" s="358">
        <v>0</v>
      </c>
      <c r="S180" s="358">
        <v>0</v>
      </c>
      <c r="T180" s="358">
        <v>0</v>
      </c>
      <c r="U180" s="358">
        <v>0</v>
      </c>
      <c r="V180" s="358">
        <v>0</v>
      </c>
      <c r="W180" s="358">
        <v>0</v>
      </c>
      <c r="X180" s="334"/>
      <c r="Y180" s="334"/>
      <c r="Z180" s="334"/>
      <c r="AA180" s="334"/>
      <c r="AB180" s="334"/>
      <c r="AC180" s="334"/>
      <c r="AD180" s="334"/>
      <c r="AE180" s="334"/>
      <c r="AF180" s="334"/>
      <c r="AG180" s="335"/>
      <c r="AH180" s="335"/>
      <c r="AI180" s="335"/>
      <c r="AJ180" s="335"/>
    </row>
    <row r="181" spans="1:36" ht="140.25" customHeight="1" x14ac:dyDescent="0.25">
      <c r="A181" s="236"/>
      <c r="B181" s="339" t="s">
        <v>1436</v>
      </c>
      <c r="C181" s="353"/>
      <c r="D181" s="332" t="s">
        <v>1440</v>
      </c>
      <c r="E181" s="354"/>
      <c r="F181" s="335" t="s">
        <v>1428</v>
      </c>
      <c r="G181" s="355">
        <v>2014</v>
      </c>
      <c r="H181" s="356">
        <v>2016</v>
      </c>
      <c r="I181" s="357">
        <v>0</v>
      </c>
      <c r="J181" s="357">
        <v>0</v>
      </c>
      <c r="K181" s="357">
        <v>0</v>
      </c>
      <c r="L181" s="357">
        <v>0</v>
      </c>
      <c r="M181" s="358">
        <v>0</v>
      </c>
      <c r="N181" s="358">
        <v>0</v>
      </c>
      <c r="O181" s="358">
        <v>0</v>
      </c>
      <c r="P181" s="358">
        <v>0</v>
      </c>
      <c r="Q181" s="358">
        <v>0</v>
      </c>
      <c r="R181" s="358">
        <v>0</v>
      </c>
      <c r="S181" s="358">
        <v>0</v>
      </c>
      <c r="T181" s="358">
        <v>0</v>
      </c>
      <c r="U181" s="358">
        <v>0</v>
      </c>
      <c r="V181" s="358">
        <v>0</v>
      </c>
      <c r="W181" s="358">
        <v>0</v>
      </c>
      <c r="X181" s="262"/>
      <c r="Y181" s="262"/>
      <c r="Z181" s="262"/>
      <c r="AA181" s="262"/>
      <c r="AB181" s="262"/>
      <c r="AC181" s="262"/>
      <c r="AD181" s="262"/>
      <c r="AE181" s="262"/>
      <c r="AF181" s="262"/>
      <c r="AG181" s="263"/>
      <c r="AH181" s="263"/>
      <c r="AI181" s="263"/>
      <c r="AJ181" s="263"/>
    </row>
    <row r="182" spans="1:36" ht="36.75" customHeight="1" x14ac:dyDescent="0.25">
      <c r="A182" s="236"/>
      <c r="B182" s="221" t="s">
        <v>1122</v>
      </c>
      <c r="C182" s="333"/>
      <c r="D182" s="334"/>
      <c r="E182" s="334"/>
      <c r="F182" s="335"/>
      <c r="G182" s="223"/>
      <c r="H182" s="218"/>
      <c r="I182" s="340">
        <v>272369</v>
      </c>
      <c r="J182" s="340"/>
      <c r="K182" s="340">
        <v>51144.3</v>
      </c>
      <c r="L182" s="340">
        <v>221224.7</v>
      </c>
      <c r="M182" s="334"/>
      <c r="N182" s="220"/>
      <c r="O182" s="334"/>
      <c r="P182" s="334"/>
      <c r="Q182" s="220"/>
      <c r="R182" s="334"/>
      <c r="S182" s="334"/>
      <c r="T182" s="334"/>
      <c r="U182" s="334"/>
      <c r="V182" s="334"/>
      <c r="W182" s="334"/>
      <c r="X182" s="334"/>
      <c r="Y182" s="334"/>
      <c r="Z182" s="334"/>
      <c r="AA182" s="334"/>
      <c r="AB182" s="334"/>
      <c r="AC182" s="334"/>
      <c r="AD182" s="334"/>
      <c r="AE182" s="334"/>
      <c r="AF182" s="334"/>
      <c r="AG182" s="335"/>
      <c r="AH182" s="335"/>
      <c r="AI182" s="335"/>
      <c r="AJ182" s="335"/>
    </row>
    <row r="183" spans="1:36" x14ac:dyDescent="0.25">
      <c r="A183" s="224"/>
      <c r="C183" s="226"/>
      <c r="D183" s="227"/>
      <c r="E183" s="227"/>
      <c r="F183" s="228"/>
      <c r="G183" s="229"/>
      <c r="H183" s="230"/>
      <c r="I183" s="323"/>
      <c r="J183" s="324"/>
      <c r="K183" s="323"/>
      <c r="L183" s="325"/>
      <c r="M183" s="227"/>
      <c r="N183" s="231"/>
      <c r="O183" s="227"/>
      <c r="P183" s="227"/>
      <c r="Q183" s="231"/>
      <c r="R183" s="227"/>
      <c r="S183" s="227"/>
      <c r="T183" s="227"/>
      <c r="U183" s="227"/>
      <c r="V183" s="227"/>
      <c r="W183" s="227"/>
      <c r="X183" s="227"/>
      <c r="Y183" s="227"/>
      <c r="Z183" s="227"/>
      <c r="AA183" s="227"/>
      <c r="AB183" s="227"/>
      <c r="AC183" s="227"/>
      <c r="AD183" s="227"/>
      <c r="AE183" s="227"/>
      <c r="AF183" s="227"/>
      <c r="AG183" s="228"/>
      <c r="AH183" s="228"/>
      <c r="AI183" s="228"/>
      <c r="AJ183" s="228"/>
    </row>
    <row r="184" spans="1:36" x14ac:dyDescent="0.25">
      <c r="A184" s="224"/>
      <c r="B184" s="225"/>
      <c r="C184" s="226"/>
      <c r="D184" s="227"/>
      <c r="E184" s="227"/>
      <c r="F184" s="228"/>
      <c r="G184" s="229"/>
      <c r="H184" s="230"/>
      <c r="I184" s="323"/>
      <c r="J184" s="324"/>
      <c r="K184" s="323"/>
      <c r="L184" s="325"/>
      <c r="M184" s="227"/>
      <c r="N184" s="231"/>
      <c r="O184" s="227"/>
      <c r="P184" s="227"/>
      <c r="Q184" s="231"/>
      <c r="R184" s="227"/>
      <c r="S184" s="227"/>
      <c r="T184" s="227"/>
      <c r="U184" s="227"/>
      <c r="V184" s="227"/>
      <c r="W184" s="227"/>
      <c r="X184" s="227"/>
      <c r="Y184" s="227"/>
      <c r="Z184" s="227"/>
      <c r="AA184" s="227"/>
      <c r="AB184" s="227"/>
      <c r="AC184" s="227"/>
      <c r="AD184" s="227"/>
      <c r="AE184" s="227"/>
      <c r="AF184" s="227"/>
      <c r="AG184" s="228"/>
      <c r="AH184" s="228"/>
      <c r="AI184" s="228"/>
      <c r="AJ184" s="228"/>
    </row>
    <row r="185" spans="1:36" x14ac:dyDescent="0.25">
      <c r="A185" s="224"/>
      <c r="B185" s="225"/>
      <c r="C185" s="226"/>
      <c r="D185" s="227"/>
      <c r="E185" s="227"/>
      <c r="F185" s="228"/>
      <c r="G185" s="229"/>
      <c r="H185" s="230"/>
      <c r="I185" s="323"/>
      <c r="J185" s="324"/>
      <c r="K185" s="323"/>
      <c r="L185" s="325"/>
      <c r="M185" s="227"/>
      <c r="N185" s="231"/>
      <c r="O185" s="227"/>
      <c r="P185" s="227"/>
      <c r="Q185" s="231"/>
      <c r="R185" s="227"/>
      <c r="S185" s="227"/>
      <c r="T185" s="227"/>
      <c r="U185" s="227"/>
      <c r="V185" s="227"/>
      <c r="W185" s="227"/>
      <c r="X185" s="227"/>
      <c r="Y185" s="227"/>
      <c r="Z185" s="227"/>
      <c r="AA185" s="227"/>
      <c r="AB185" s="227"/>
      <c r="AC185" s="227"/>
      <c r="AD185" s="227"/>
      <c r="AE185" s="227"/>
      <c r="AF185" s="227"/>
      <c r="AG185" s="228"/>
      <c r="AH185" s="228"/>
      <c r="AI185" s="228"/>
      <c r="AJ185" s="228"/>
    </row>
    <row r="186" spans="1:36" x14ac:dyDescent="0.25">
      <c r="A186" s="224"/>
      <c r="B186" s="225"/>
      <c r="C186" s="226"/>
      <c r="D186" s="227"/>
      <c r="E186" s="227"/>
      <c r="F186" s="228"/>
      <c r="G186" s="229"/>
      <c r="H186" s="230"/>
      <c r="I186" s="323"/>
      <c r="J186" s="324"/>
      <c r="K186" s="323"/>
      <c r="L186" s="325"/>
      <c r="M186" s="227"/>
      <c r="N186" s="231"/>
      <c r="O186" s="227"/>
      <c r="P186" s="227"/>
      <c r="Q186" s="231"/>
      <c r="R186" s="227"/>
      <c r="S186" s="227"/>
      <c r="T186" s="227"/>
      <c r="U186" s="227"/>
      <c r="V186" s="227"/>
      <c r="W186" s="227"/>
      <c r="X186" s="227"/>
      <c r="Y186" s="227"/>
      <c r="Z186" s="227"/>
      <c r="AA186" s="227"/>
      <c r="AB186" s="227"/>
      <c r="AC186" s="227"/>
      <c r="AD186" s="227"/>
      <c r="AE186" s="227"/>
      <c r="AF186" s="227"/>
      <c r="AG186" s="228"/>
      <c r="AH186" s="228"/>
      <c r="AI186" s="228"/>
      <c r="AJ186" s="228"/>
    </row>
    <row r="187" spans="1:36" x14ac:dyDescent="0.25">
      <c r="A187" s="224"/>
      <c r="B187" s="225"/>
      <c r="C187" s="226"/>
      <c r="D187" s="227"/>
      <c r="E187" s="227"/>
      <c r="F187" s="228"/>
      <c r="G187" s="229"/>
      <c r="H187" s="230"/>
      <c r="I187" s="323"/>
      <c r="J187" s="324"/>
      <c r="K187" s="323"/>
      <c r="L187" s="325"/>
      <c r="M187" s="227"/>
      <c r="N187" s="231"/>
      <c r="O187" s="227"/>
      <c r="P187" s="227"/>
      <c r="Q187" s="231"/>
      <c r="R187" s="227"/>
      <c r="S187" s="227"/>
      <c r="T187" s="227"/>
      <c r="U187" s="227"/>
      <c r="V187" s="227"/>
      <c r="W187" s="227"/>
      <c r="X187" s="227"/>
      <c r="Y187" s="227"/>
      <c r="Z187" s="227"/>
      <c r="AA187" s="227"/>
      <c r="AB187" s="227"/>
      <c r="AC187" s="227"/>
      <c r="AD187" s="227"/>
      <c r="AE187" s="227"/>
      <c r="AF187" s="227"/>
      <c r="AG187" s="228"/>
      <c r="AH187" s="228"/>
      <c r="AI187" s="228"/>
      <c r="AJ187" s="228"/>
    </row>
    <row r="188" spans="1:36" x14ac:dyDescent="0.25">
      <c r="A188" s="224"/>
      <c r="B188" s="225"/>
      <c r="C188" s="226"/>
      <c r="D188" s="227"/>
      <c r="E188" s="227"/>
      <c r="F188" s="228"/>
      <c r="G188" s="229"/>
      <c r="H188" s="230"/>
      <c r="I188" s="323"/>
      <c r="J188" s="324"/>
      <c r="K188" s="323"/>
      <c r="L188" s="325"/>
      <c r="M188" s="227"/>
      <c r="N188" s="231"/>
      <c r="O188" s="227"/>
      <c r="P188" s="227"/>
      <c r="Q188" s="231"/>
      <c r="R188" s="227"/>
      <c r="S188" s="227"/>
      <c r="T188" s="227"/>
      <c r="U188" s="227"/>
      <c r="V188" s="227"/>
      <c r="W188" s="227"/>
      <c r="X188" s="227"/>
      <c r="Y188" s="227"/>
      <c r="Z188" s="227"/>
      <c r="AA188" s="227"/>
      <c r="AB188" s="227"/>
      <c r="AC188" s="227"/>
      <c r="AD188" s="227"/>
      <c r="AE188" s="227"/>
      <c r="AF188" s="227"/>
      <c r="AG188" s="228"/>
      <c r="AH188" s="228"/>
      <c r="AI188" s="228"/>
      <c r="AJ188" s="228"/>
    </row>
    <row r="189" spans="1:36" x14ac:dyDescent="0.25">
      <c r="A189" s="224"/>
      <c r="B189" s="225"/>
      <c r="C189" s="226"/>
      <c r="D189" s="227"/>
      <c r="E189" s="227"/>
      <c r="F189" s="228"/>
      <c r="G189" s="229"/>
      <c r="H189" s="230"/>
      <c r="I189" s="323"/>
      <c r="J189" s="324"/>
      <c r="K189" s="323"/>
      <c r="L189" s="325"/>
      <c r="M189" s="227"/>
      <c r="N189" s="231"/>
      <c r="O189" s="227"/>
      <c r="P189" s="227"/>
      <c r="Q189" s="231"/>
      <c r="R189" s="227"/>
      <c r="S189" s="227"/>
      <c r="T189" s="227"/>
      <c r="U189" s="227"/>
      <c r="V189" s="227"/>
      <c r="W189" s="227"/>
      <c r="X189" s="227"/>
      <c r="Y189" s="227"/>
      <c r="Z189" s="227"/>
      <c r="AA189" s="227"/>
      <c r="AB189" s="227"/>
      <c r="AC189" s="227"/>
      <c r="AD189" s="227"/>
      <c r="AE189" s="227"/>
      <c r="AF189" s="227"/>
      <c r="AG189" s="228"/>
      <c r="AH189" s="228"/>
      <c r="AI189" s="228"/>
      <c r="AJ189" s="228"/>
    </row>
    <row r="190" spans="1:36" x14ac:dyDescent="0.25">
      <c r="A190" s="224"/>
      <c r="B190" s="225"/>
      <c r="C190" s="226"/>
      <c r="D190" s="227"/>
      <c r="E190" s="227"/>
      <c r="F190" s="228"/>
      <c r="G190" s="229"/>
      <c r="H190" s="230"/>
      <c r="I190" s="323"/>
      <c r="J190" s="324"/>
      <c r="K190" s="323"/>
      <c r="L190" s="325"/>
      <c r="M190" s="227"/>
      <c r="N190" s="231"/>
      <c r="O190" s="227"/>
      <c r="P190" s="227"/>
      <c r="Q190" s="231"/>
      <c r="R190" s="227"/>
      <c r="S190" s="227"/>
      <c r="T190" s="227"/>
      <c r="U190" s="227"/>
      <c r="V190" s="227"/>
      <c r="W190" s="227"/>
      <c r="X190" s="227"/>
      <c r="Y190" s="227"/>
      <c r="Z190" s="227"/>
      <c r="AA190" s="227"/>
      <c r="AB190" s="227"/>
      <c r="AC190" s="227"/>
      <c r="AD190" s="227"/>
      <c r="AE190" s="227"/>
      <c r="AF190" s="227"/>
      <c r="AG190" s="228"/>
      <c r="AH190" s="228"/>
      <c r="AI190" s="228"/>
      <c r="AJ190" s="228"/>
    </row>
    <row r="191" spans="1:36" x14ac:dyDescent="0.25">
      <c r="A191" s="224"/>
      <c r="B191" s="225"/>
      <c r="C191" s="226"/>
      <c r="D191" s="227"/>
      <c r="E191" s="227"/>
      <c r="F191" s="228"/>
      <c r="G191" s="229"/>
      <c r="H191" s="230"/>
      <c r="I191" s="323"/>
      <c r="J191" s="324"/>
      <c r="K191" s="323"/>
      <c r="L191" s="325"/>
      <c r="M191" s="227"/>
      <c r="N191" s="231"/>
      <c r="O191" s="227"/>
      <c r="P191" s="227"/>
      <c r="Q191" s="231"/>
      <c r="R191" s="227"/>
      <c r="S191" s="227"/>
      <c r="T191" s="227"/>
      <c r="U191" s="227"/>
      <c r="V191" s="227"/>
      <c r="W191" s="227"/>
      <c r="X191" s="227"/>
      <c r="Y191" s="227"/>
      <c r="Z191" s="227"/>
      <c r="AA191" s="227"/>
      <c r="AB191" s="227"/>
      <c r="AC191" s="227"/>
      <c r="AD191" s="227"/>
      <c r="AE191" s="227"/>
      <c r="AF191" s="227"/>
      <c r="AG191" s="228"/>
      <c r="AH191" s="228"/>
      <c r="AI191" s="228"/>
      <c r="AJ191" s="228"/>
    </row>
    <row r="192" spans="1:36" x14ac:dyDescent="0.25">
      <c r="A192" s="224"/>
      <c r="B192" s="225"/>
      <c r="C192" s="226"/>
      <c r="D192" s="227"/>
      <c r="E192" s="227"/>
      <c r="F192" s="228"/>
      <c r="G192" s="229"/>
      <c r="H192" s="230"/>
      <c r="I192" s="323"/>
      <c r="J192" s="324"/>
      <c r="K192" s="323"/>
      <c r="L192" s="325"/>
      <c r="M192" s="227"/>
      <c r="N192" s="231"/>
      <c r="O192" s="227"/>
      <c r="P192" s="227"/>
      <c r="Q192" s="231"/>
      <c r="R192" s="227"/>
      <c r="S192" s="227"/>
      <c r="T192" s="227"/>
      <c r="U192" s="227"/>
      <c r="V192" s="227"/>
      <c r="W192" s="227"/>
      <c r="X192" s="227"/>
      <c r="Y192" s="227"/>
      <c r="Z192" s="227"/>
      <c r="AA192" s="227"/>
      <c r="AB192" s="227"/>
      <c r="AC192" s="227"/>
      <c r="AD192" s="227"/>
      <c r="AE192" s="227"/>
      <c r="AF192" s="227"/>
      <c r="AG192" s="228"/>
      <c r="AH192" s="228"/>
      <c r="AI192" s="228"/>
      <c r="AJ192" s="228"/>
    </row>
    <row r="193" spans="1:36" x14ac:dyDescent="0.25">
      <c r="A193" s="224"/>
      <c r="B193" s="225"/>
      <c r="C193" s="226"/>
      <c r="D193" s="227"/>
      <c r="E193" s="227"/>
      <c r="F193" s="228"/>
      <c r="G193" s="229"/>
      <c r="H193" s="230"/>
      <c r="I193" s="323"/>
      <c r="J193" s="324"/>
      <c r="K193" s="323"/>
      <c r="L193" s="325"/>
      <c r="M193" s="227"/>
      <c r="N193" s="231"/>
      <c r="O193" s="227"/>
      <c r="P193" s="227"/>
      <c r="Q193" s="231"/>
      <c r="R193" s="227"/>
      <c r="S193" s="227"/>
      <c r="T193" s="227"/>
      <c r="U193" s="227"/>
      <c r="V193" s="227"/>
      <c r="W193" s="227"/>
      <c r="X193" s="227"/>
      <c r="Y193" s="227"/>
      <c r="Z193" s="227"/>
      <c r="AA193" s="227"/>
      <c r="AB193" s="227"/>
      <c r="AC193" s="227"/>
      <c r="AD193" s="227"/>
      <c r="AE193" s="227"/>
      <c r="AF193" s="227"/>
      <c r="AG193" s="228"/>
      <c r="AH193" s="228"/>
      <c r="AI193" s="228"/>
      <c r="AJ193" s="228"/>
    </row>
    <row r="194" spans="1:36" x14ac:dyDescent="0.25">
      <c r="A194" s="224"/>
      <c r="B194" s="225"/>
      <c r="C194" s="226"/>
      <c r="D194" s="227"/>
      <c r="E194" s="227"/>
      <c r="F194" s="228"/>
      <c r="G194" s="229"/>
      <c r="H194" s="230"/>
      <c r="I194" s="323"/>
      <c r="J194" s="324"/>
      <c r="K194" s="323"/>
      <c r="L194" s="325"/>
      <c r="M194" s="227"/>
      <c r="N194" s="231"/>
      <c r="O194" s="227"/>
      <c r="P194" s="227"/>
      <c r="Q194" s="231"/>
      <c r="R194" s="227"/>
      <c r="S194" s="227"/>
      <c r="T194" s="227"/>
      <c r="U194" s="227"/>
      <c r="V194" s="227"/>
      <c r="W194" s="227"/>
      <c r="X194" s="227"/>
      <c r="Y194" s="227"/>
      <c r="Z194" s="227"/>
      <c r="AA194" s="227"/>
      <c r="AB194" s="227"/>
      <c r="AC194" s="227"/>
      <c r="AD194" s="227"/>
      <c r="AE194" s="227"/>
      <c r="AF194" s="227"/>
      <c r="AG194" s="228"/>
      <c r="AH194" s="228"/>
      <c r="AI194" s="228"/>
      <c r="AJ194" s="228"/>
    </row>
    <row r="195" spans="1:36" x14ac:dyDescent="0.25">
      <c r="A195" s="224"/>
      <c r="B195" s="225"/>
      <c r="C195" s="226"/>
      <c r="D195" s="227"/>
      <c r="E195" s="227"/>
      <c r="F195" s="228"/>
      <c r="G195" s="229"/>
      <c r="H195" s="230"/>
      <c r="I195" s="323"/>
      <c r="J195" s="324"/>
      <c r="K195" s="323"/>
      <c r="L195" s="325"/>
      <c r="M195" s="227"/>
      <c r="N195" s="231"/>
      <c r="O195" s="227"/>
      <c r="P195" s="227"/>
      <c r="Q195" s="231"/>
      <c r="R195" s="227"/>
      <c r="S195" s="227"/>
      <c r="T195" s="227"/>
      <c r="U195" s="227"/>
      <c r="V195" s="227"/>
      <c r="W195" s="227"/>
      <c r="X195" s="227"/>
      <c r="Y195" s="227"/>
      <c r="Z195" s="227"/>
      <c r="AA195" s="227"/>
      <c r="AB195" s="227"/>
      <c r="AC195" s="227"/>
      <c r="AD195" s="227"/>
      <c r="AE195" s="227"/>
      <c r="AF195" s="227"/>
      <c r="AG195" s="228"/>
      <c r="AH195" s="228"/>
      <c r="AI195" s="228"/>
      <c r="AJ195" s="228"/>
    </row>
    <row r="196" spans="1:36" x14ac:dyDescent="0.25">
      <c r="A196" s="224"/>
      <c r="B196" s="225"/>
      <c r="C196" s="226"/>
      <c r="D196" s="227"/>
      <c r="E196" s="227"/>
      <c r="F196" s="228"/>
      <c r="G196" s="229"/>
      <c r="H196" s="230"/>
      <c r="I196" s="323"/>
      <c r="J196" s="324"/>
      <c r="K196" s="323"/>
      <c r="L196" s="325"/>
      <c r="M196" s="227"/>
      <c r="N196" s="231"/>
      <c r="O196" s="227"/>
      <c r="P196" s="227"/>
      <c r="Q196" s="231"/>
      <c r="R196" s="227"/>
      <c r="S196" s="227"/>
      <c r="T196" s="227"/>
      <c r="U196" s="227"/>
      <c r="V196" s="227"/>
      <c r="W196" s="227"/>
      <c r="X196" s="227"/>
      <c r="Y196" s="227"/>
      <c r="Z196" s="227"/>
      <c r="AA196" s="227"/>
      <c r="AB196" s="227"/>
      <c r="AC196" s="227"/>
      <c r="AD196" s="227"/>
      <c r="AE196" s="227"/>
      <c r="AF196" s="227"/>
      <c r="AG196" s="228"/>
      <c r="AH196" s="228"/>
      <c r="AI196" s="228"/>
      <c r="AJ196" s="228"/>
    </row>
    <row r="197" spans="1:36" x14ac:dyDescent="0.25">
      <c r="A197" s="224"/>
      <c r="B197" s="225"/>
      <c r="C197" s="226"/>
      <c r="D197" s="227"/>
      <c r="E197" s="227"/>
      <c r="F197" s="228"/>
      <c r="G197" s="229"/>
      <c r="H197" s="230"/>
      <c r="I197" s="323"/>
      <c r="J197" s="324"/>
      <c r="K197" s="323"/>
      <c r="L197" s="325"/>
      <c r="M197" s="227"/>
      <c r="N197" s="231"/>
      <c r="O197" s="227"/>
      <c r="P197" s="227"/>
      <c r="Q197" s="231"/>
      <c r="R197" s="227"/>
      <c r="S197" s="227"/>
      <c r="T197" s="227"/>
      <c r="U197" s="227"/>
      <c r="V197" s="227"/>
      <c r="W197" s="227"/>
      <c r="X197" s="227"/>
      <c r="Y197" s="227"/>
      <c r="Z197" s="227"/>
      <c r="AA197" s="227"/>
      <c r="AB197" s="227"/>
      <c r="AC197" s="227"/>
      <c r="AD197" s="227"/>
      <c r="AE197" s="227"/>
      <c r="AF197" s="227"/>
      <c r="AG197" s="228"/>
      <c r="AH197" s="228"/>
      <c r="AI197" s="228"/>
      <c r="AJ197" s="228"/>
    </row>
    <row r="198" spans="1:36" x14ac:dyDescent="0.25">
      <c r="A198" s="224"/>
      <c r="B198" s="225"/>
      <c r="C198" s="226"/>
      <c r="D198" s="227"/>
      <c r="E198" s="227"/>
      <c r="F198" s="228"/>
      <c r="G198" s="229"/>
      <c r="H198" s="230"/>
      <c r="I198" s="323"/>
      <c r="J198" s="324"/>
      <c r="K198" s="323"/>
      <c r="L198" s="325"/>
      <c r="M198" s="227"/>
      <c r="N198" s="231"/>
      <c r="O198" s="227"/>
      <c r="P198" s="227"/>
      <c r="Q198" s="231"/>
      <c r="R198" s="227"/>
      <c r="S198" s="227"/>
      <c r="T198" s="227"/>
      <c r="U198" s="227"/>
      <c r="V198" s="227"/>
      <c r="W198" s="227"/>
      <c r="X198" s="227"/>
      <c r="Y198" s="227"/>
      <c r="Z198" s="227"/>
      <c r="AA198" s="227"/>
      <c r="AB198" s="227"/>
      <c r="AC198" s="227"/>
      <c r="AD198" s="227"/>
      <c r="AE198" s="227"/>
      <c r="AF198" s="227"/>
      <c r="AG198" s="228"/>
      <c r="AH198" s="228"/>
      <c r="AI198" s="228"/>
      <c r="AJ198" s="228"/>
    </row>
    <row r="199" spans="1:36" x14ac:dyDescent="0.25">
      <c r="A199" s="224"/>
      <c r="B199" s="225"/>
      <c r="C199" s="226"/>
      <c r="D199" s="227"/>
      <c r="E199" s="227"/>
      <c r="F199" s="228"/>
      <c r="G199" s="229"/>
      <c r="H199" s="230"/>
      <c r="I199" s="323"/>
      <c r="J199" s="324"/>
      <c r="K199" s="323"/>
      <c r="L199" s="325"/>
      <c r="M199" s="227"/>
      <c r="N199" s="231"/>
      <c r="O199" s="227"/>
      <c r="P199" s="227"/>
      <c r="Q199" s="231"/>
      <c r="R199" s="227"/>
      <c r="S199" s="227"/>
      <c r="T199" s="227"/>
      <c r="U199" s="227"/>
      <c r="V199" s="227"/>
      <c r="W199" s="227"/>
      <c r="X199" s="227"/>
      <c r="Y199" s="227"/>
      <c r="Z199" s="227"/>
      <c r="AA199" s="227"/>
      <c r="AB199" s="227"/>
      <c r="AC199" s="227"/>
      <c r="AD199" s="227"/>
      <c r="AE199" s="227"/>
      <c r="AF199" s="227"/>
      <c r="AG199" s="228"/>
      <c r="AH199" s="228"/>
      <c r="AI199" s="228"/>
      <c r="AJ199" s="228"/>
    </row>
    <row r="200" spans="1:36" x14ac:dyDescent="0.25">
      <c r="A200" s="224"/>
      <c r="B200" s="225"/>
      <c r="C200" s="226"/>
      <c r="D200" s="227"/>
      <c r="E200" s="227"/>
      <c r="F200" s="228"/>
      <c r="G200" s="229"/>
      <c r="H200" s="230"/>
      <c r="I200" s="323"/>
      <c r="J200" s="324"/>
      <c r="K200" s="323"/>
      <c r="L200" s="325"/>
      <c r="M200" s="227"/>
      <c r="N200" s="231"/>
      <c r="O200" s="227"/>
      <c r="P200" s="227"/>
      <c r="Q200" s="231"/>
      <c r="R200" s="227"/>
      <c r="S200" s="227"/>
      <c r="T200" s="227"/>
      <c r="U200" s="227"/>
      <c r="V200" s="227"/>
      <c r="W200" s="227"/>
      <c r="X200" s="227"/>
      <c r="Y200" s="227"/>
      <c r="Z200" s="227"/>
      <c r="AA200" s="227"/>
      <c r="AB200" s="227"/>
      <c r="AC200" s="227"/>
      <c r="AD200" s="227"/>
      <c r="AE200" s="227"/>
      <c r="AF200" s="227"/>
      <c r="AG200" s="228"/>
      <c r="AH200" s="228"/>
      <c r="AI200" s="228"/>
      <c r="AJ200" s="228"/>
    </row>
    <row r="201" spans="1:36" x14ac:dyDescent="0.25">
      <c r="A201" s="224"/>
      <c r="B201" s="225"/>
      <c r="C201" s="226"/>
      <c r="D201" s="227"/>
      <c r="E201" s="227"/>
      <c r="F201" s="228"/>
      <c r="G201" s="229"/>
      <c r="H201" s="230"/>
      <c r="I201" s="323"/>
      <c r="J201" s="324"/>
      <c r="K201" s="323"/>
      <c r="L201" s="325"/>
      <c r="M201" s="227"/>
      <c r="N201" s="231"/>
      <c r="O201" s="227"/>
      <c r="P201" s="227"/>
      <c r="Q201" s="231"/>
      <c r="R201" s="227"/>
      <c r="S201" s="227"/>
      <c r="T201" s="227"/>
      <c r="U201" s="227"/>
      <c r="V201" s="227"/>
      <c r="W201" s="227"/>
      <c r="X201" s="227"/>
      <c r="Y201" s="227"/>
      <c r="Z201" s="227"/>
      <c r="AA201" s="227"/>
      <c r="AB201" s="227"/>
      <c r="AC201" s="227"/>
      <c r="AD201" s="227"/>
      <c r="AE201" s="227"/>
      <c r="AF201" s="227"/>
      <c r="AG201" s="228"/>
      <c r="AH201" s="228"/>
      <c r="AI201" s="228"/>
      <c r="AJ201" s="228"/>
    </row>
    <row r="202" spans="1:36" x14ac:dyDescent="0.25">
      <c r="A202" s="224"/>
      <c r="B202" s="225"/>
      <c r="C202" s="226"/>
      <c r="D202" s="227"/>
      <c r="E202" s="227"/>
      <c r="F202" s="228"/>
      <c r="G202" s="229"/>
      <c r="H202" s="230"/>
      <c r="I202" s="323"/>
      <c r="J202" s="324"/>
      <c r="K202" s="323"/>
      <c r="L202" s="325"/>
      <c r="M202" s="227"/>
      <c r="N202" s="231"/>
      <c r="O202" s="227"/>
      <c r="P202" s="227"/>
      <c r="Q202" s="231"/>
      <c r="R202" s="227"/>
      <c r="S202" s="227"/>
      <c r="T202" s="227"/>
      <c r="U202" s="227"/>
      <c r="V202" s="227"/>
      <c r="W202" s="227"/>
      <c r="X202" s="227"/>
      <c r="Y202" s="227"/>
      <c r="Z202" s="227"/>
      <c r="AA202" s="227"/>
      <c r="AB202" s="227"/>
      <c r="AC202" s="227"/>
      <c r="AD202" s="227"/>
      <c r="AE202" s="227"/>
      <c r="AF202" s="227"/>
      <c r="AG202" s="228"/>
      <c r="AH202" s="228"/>
      <c r="AI202" s="228"/>
      <c r="AJ202" s="228"/>
    </row>
    <row r="203" spans="1:36" x14ac:dyDescent="0.25">
      <c r="A203" s="224"/>
      <c r="B203" s="225"/>
      <c r="C203" s="226"/>
      <c r="D203" s="227"/>
      <c r="E203" s="227"/>
      <c r="F203" s="228"/>
      <c r="G203" s="229"/>
      <c r="H203" s="230"/>
      <c r="I203" s="323"/>
      <c r="J203" s="324"/>
      <c r="K203" s="323"/>
      <c r="L203" s="325"/>
      <c r="M203" s="227"/>
      <c r="N203" s="231"/>
      <c r="O203" s="227"/>
      <c r="P203" s="227"/>
      <c r="Q203" s="231"/>
      <c r="R203" s="227"/>
      <c r="S203" s="227"/>
      <c r="T203" s="227"/>
      <c r="U203" s="227"/>
      <c r="V203" s="227"/>
      <c r="W203" s="227"/>
      <c r="X203" s="227"/>
      <c r="Y203" s="227"/>
      <c r="Z203" s="227"/>
      <c r="AA203" s="227"/>
      <c r="AB203" s="227"/>
      <c r="AC203" s="227"/>
      <c r="AD203" s="227"/>
      <c r="AE203" s="227"/>
      <c r="AF203" s="227"/>
      <c r="AG203" s="228"/>
      <c r="AH203" s="228"/>
      <c r="AI203" s="228"/>
      <c r="AJ203" s="228"/>
    </row>
    <row r="204" spans="1:36" x14ac:dyDescent="0.25">
      <c r="A204" s="224"/>
      <c r="B204" s="225"/>
      <c r="C204" s="226"/>
      <c r="D204" s="227"/>
      <c r="E204" s="227"/>
      <c r="F204" s="228"/>
      <c r="G204" s="229"/>
      <c r="H204" s="230"/>
      <c r="I204" s="323"/>
      <c r="J204" s="324"/>
      <c r="K204" s="323"/>
      <c r="L204" s="325"/>
      <c r="M204" s="227"/>
      <c r="N204" s="231"/>
      <c r="O204" s="227"/>
      <c r="P204" s="227"/>
      <c r="Q204" s="231"/>
      <c r="R204" s="227"/>
      <c r="S204" s="227"/>
      <c r="T204" s="227"/>
      <c r="U204" s="227"/>
      <c r="V204" s="227"/>
      <c r="W204" s="227"/>
      <c r="X204" s="227"/>
      <c r="Y204" s="227"/>
      <c r="Z204" s="227"/>
      <c r="AA204" s="227"/>
      <c r="AB204" s="227"/>
      <c r="AC204" s="227"/>
      <c r="AD204" s="227"/>
      <c r="AE204" s="227"/>
      <c r="AF204" s="227"/>
      <c r="AG204" s="228"/>
      <c r="AH204" s="228"/>
      <c r="AI204" s="228"/>
      <c r="AJ204" s="228"/>
    </row>
    <row r="205" spans="1:36" x14ac:dyDescent="0.25">
      <c r="A205" s="224"/>
      <c r="B205" s="225"/>
      <c r="C205" s="226"/>
      <c r="D205" s="227"/>
      <c r="E205" s="227"/>
      <c r="F205" s="228"/>
      <c r="G205" s="229"/>
      <c r="H205" s="230"/>
      <c r="I205" s="323"/>
      <c r="J205" s="324"/>
      <c r="K205" s="323"/>
      <c r="L205" s="325"/>
      <c r="M205" s="227"/>
      <c r="N205" s="231"/>
      <c r="O205" s="227"/>
      <c r="P205" s="227"/>
      <c r="Q205" s="231"/>
      <c r="R205" s="227"/>
      <c r="S205" s="227"/>
      <c r="T205" s="227"/>
      <c r="U205" s="227"/>
      <c r="V205" s="227"/>
      <c r="W205" s="227"/>
      <c r="X205" s="227"/>
      <c r="Y205" s="227"/>
      <c r="Z205" s="227"/>
      <c r="AA205" s="227"/>
      <c r="AB205" s="227"/>
      <c r="AC205" s="227"/>
      <c r="AD205" s="227"/>
      <c r="AE205" s="227"/>
      <c r="AF205" s="227"/>
      <c r="AG205" s="228"/>
      <c r="AH205" s="228"/>
      <c r="AI205" s="228"/>
      <c r="AJ205" s="228"/>
    </row>
    <row r="206" spans="1:36" x14ac:dyDescent="0.25">
      <c r="A206" s="224"/>
      <c r="B206" s="225"/>
      <c r="C206" s="226"/>
      <c r="D206" s="227"/>
      <c r="E206" s="227"/>
      <c r="F206" s="228"/>
      <c r="G206" s="229"/>
      <c r="H206" s="230"/>
      <c r="I206" s="323"/>
      <c r="J206" s="324"/>
      <c r="K206" s="323"/>
      <c r="L206" s="325"/>
      <c r="M206" s="227"/>
      <c r="N206" s="231"/>
      <c r="O206" s="227"/>
      <c r="P206" s="227"/>
      <c r="Q206" s="231"/>
      <c r="R206" s="227"/>
      <c r="S206" s="227"/>
      <c r="T206" s="227"/>
      <c r="U206" s="227"/>
      <c r="V206" s="227"/>
      <c r="W206" s="227"/>
      <c r="X206" s="227"/>
      <c r="Y206" s="227"/>
      <c r="Z206" s="227"/>
      <c r="AA206" s="227"/>
      <c r="AB206" s="227"/>
      <c r="AC206" s="227"/>
      <c r="AD206" s="227"/>
      <c r="AE206" s="227"/>
      <c r="AF206" s="227"/>
      <c r="AG206" s="228"/>
      <c r="AH206" s="228"/>
      <c r="AI206" s="228"/>
      <c r="AJ206" s="228"/>
    </row>
    <row r="207" spans="1:36" x14ac:dyDescent="0.25">
      <c r="A207" s="224"/>
      <c r="B207" s="225"/>
      <c r="C207" s="226"/>
      <c r="D207" s="227"/>
      <c r="E207" s="227"/>
      <c r="F207" s="228"/>
      <c r="G207" s="229"/>
      <c r="H207" s="230"/>
      <c r="I207" s="323"/>
      <c r="J207" s="324"/>
      <c r="K207" s="323"/>
      <c r="L207" s="325"/>
      <c r="M207" s="227"/>
      <c r="N207" s="231"/>
      <c r="O207" s="227"/>
      <c r="P207" s="227"/>
      <c r="Q207" s="231"/>
      <c r="R207" s="227"/>
      <c r="S207" s="227"/>
      <c r="T207" s="227"/>
      <c r="U207" s="227"/>
      <c r="V207" s="227"/>
      <c r="W207" s="227"/>
      <c r="X207" s="227"/>
      <c r="Y207" s="227"/>
      <c r="Z207" s="227"/>
      <c r="AA207" s="227"/>
      <c r="AB207" s="227"/>
      <c r="AC207" s="227"/>
      <c r="AD207" s="227"/>
      <c r="AE207" s="227"/>
      <c r="AF207" s="227"/>
      <c r="AG207" s="228"/>
      <c r="AH207" s="228"/>
      <c r="AI207" s="228"/>
      <c r="AJ207" s="228"/>
    </row>
    <row r="208" spans="1:36" x14ac:dyDescent="0.25">
      <c r="A208" s="224"/>
      <c r="B208" s="225"/>
      <c r="C208" s="226"/>
      <c r="D208" s="227"/>
      <c r="E208" s="227"/>
      <c r="F208" s="228"/>
      <c r="G208" s="229"/>
      <c r="H208" s="230"/>
      <c r="I208" s="323"/>
      <c r="J208" s="324"/>
      <c r="K208" s="323"/>
      <c r="L208" s="325"/>
      <c r="M208" s="227"/>
      <c r="N208" s="231"/>
      <c r="O208" s="227"/>
      <c r="P208" s="227"/>
      <c r="Q208" s="231"/>
      <c r="R208" s="227"/>
      <c r="S208" s="227"/>
      <c r="T208" s="227"/>
      <c r="U208" s="227"/>
      <c r="V208" s="227"/>
      <c r="W208" s="227"/>
      <c r="X208" s="227"/>
      <c r="Y208" s="227"/>
      <c r="Z208" s="227"/>
      <c r="AA208" s="227"/>
      <c r="AB208" s="227"/>
      <c r="AC208" s="227"/>
      <c r="AD208" s="227"/>
      <c r="AE208" s="227"/>
      <c r="AF208" s="227"/>
      <c r="AG208" s="228"/>
      <c r="AH208" s="228"/>
      <c r="AI208" s="228"/>
      <c r="AJ208" s="228"/>
    </row>
    <row r="209" spans="1:36" x14ac:dyDescent="0.25">
      <c r="A209" s="224"/>
      <c r="B209" s="225"/>
      <c r="C209" s="226"/>
      <c r="D209" s="227"/>
      <c r="E209" s="227"/>
      <c r="F209" s="228"/>
      <c r="G209" s="229"/>
      <c r="H209" s="230"/>
      <c r="I209" s="323"/>
      <c r="J209" s="324"/>
      <c r="K209" s="323"/>
      <c r="L209" s="325"/>
      <c r="M209" s="227"/>
      <c r="N209" s="231"/>
      <c r="O209" s="227"/>
      <c r="P209" s="227"/>
      <c r="Q209" s="231"/>
      <c r="R209" s="227"/>
      <c r="S209" s="227"/>
      <c r="T209" s="227"/>
      <c r="U209" s="227"/>
      <c r="V209" s="227"/>
      <c r="W209" s="227"/>
      <c r="X209" s="227"/>
      <c r="Y209" s="227"/>
      <c r="Z209" s="227"/>
      <c r="AA209" s="227"/>
      <c r="AB209" s="227"/>
      <c r="AC209" s="227"/>
      <c r="AD209" s="227"/>
      <c r="AE209" s="227"/>
      <c r="AF209" s="227"/>
      <c r="AG209" s="228"/>
      <c r="AH209" s="228"/>
      <c r="AI209" s="228"/>
      <c r="AJ209" s="228"/>
    </row>
    <row r="210" spans="1:36" ht="48.75" customHeight="1" x14ac:dyDescent="0.25">
      <c r="A210" s="232"/>
      <c r="B210" s="225"/>
      <c r="C210" s="227"/>
      <c r="D210" s="227"/>
      <c r="E210" s="227"/>
      <c r="F210" s="227"/>
      <c r="G210" s="227"/>
      <c r="H210" s="227"/>
      <c r="I210" s="324"/>
      <c r="J210" s="324"/>
      <c r="K210" s="324"/>
      <c r="L210" s="324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27"/>
      <c r="Y210" s="227"/>
      <c r="Z210" s="227"/>
      <c r="AA210" s="227"/>
      <c r="AB210" s="227"/>
      <c r="AC210" s="227"/>
      <c r="AD210" s="227"/>
      <c r="AE210" s="227"/>
      <c r="AF210" s="227"/>
      <c r="AG210" s="227"/>
      <c r="AH210" s="227"/>
      <c r="AI210" s="227"/>
      <c r="AJ210" s="227"/>
    </row>
    <row r="211" spans="1:36" x14ac:dyDescent="0.25">
      <c r="B211" s="227"/>
    </row>
  </sheetData>
  <mergeCells count="50">
    <mergeCell ref="A153:AJ153"/>
    <mergeCell ref="A170:AJ170"/>
    <mergeCell ref="A171:AJ171"/>
    <mergeCell ref="A2:AJ2"/>
    <mergeCell ref="A4:A6"/>
    <mergeCell ref="B4:B6"/>
    <mergeCell ref="C4:C6"/>
    <mergeCell ref="D4:D6"/>
    <mergeCell ref="E4:E6"/>
    <mergeCell ref="F4:F6"/>
    <mergeCell ref="G4:G6"/>
    <mergeCell ref="H4:H6"/>
    <mergeCell ref="I4:W4"/>
    <mergeCell ref="AI19:AJ19"/>
    <mergeCell ref="X4:AA5"/>
    <mergeCell ref="AB4:AE5"/>
    <mergeCell ref="AF4:AJ5"/>
    <mergeCell ref="I5:M5"/>
    <mergeCell ref="N5:R5"/>
    <mergeCell ref="S5:W5"/>
    <mergeCell ref="AH6:AI6"/>
    <mergeCell ref="A8:AJ8"/>
    <mergeCell ref="AI9:AJ9"/>
    <mergeCell ref="AI13:AJ13"/>
    <mergeCell ref="AI14:AJ14"/>
    <mergeCell ref="A7:AJ7"/>
    <mergeCell ref="AI21:AJ21"/>
    <mergeCell ref="AI22:AJ22"/>
    <mergeCell ref="AI23:AJ23"/>
    <mergeCell ref="AI24:AJ24"/>
    <mergeCell ref="I90:I93"/>
    <mergeCell ref="L90:L93"/>
    <mergeCell ref="I94:I95"/>
    <mergeCell ref="L94:L95"/>
    <mergeCell ref="I96:I98"/>
    <mergeCell ref="L96:L98"/>
    <mergeCell ref="I99:I100"/>
    <mergeCell ref="L99:L100"/>
    <mergeCell ref="I104:I108"/>
    <mergeCell ref="L104:L108"/>
    <mergeCell ref="I116:I123"/>
    <mergeCell ref="L116:L123"/>
    <mergeCell ref="I127:I128"/>
    <mergeCell ref="L127:L128"/>
    <mergeCell ref="I129:I136"/>
    <mergeCell ref="L129:L136"/>
    <mergeCell ref="AI138:AJ138"/>
    <mergeCell ref="A148:AJ148"/>
    <mergeCell ref="A152:AJ152"/>
    <mergeCell ref="A149:AJ149"/>
  </mergeCells>
  <hyperlinks>
    <hyperlink ref="C4" location="Par2589" display="Par2589"/>
  </hyperlinks>
  <pageMargins left="0.7" right="0.7" top="0.75" bottom="0.75" header="0.3" footer="0.3"/>
  <pageSetup paperSize="9" scale="22" orientation="landscape" r:id="rId1"/>
  <rowBreaks count="2" manualBreakCount="2">
    <brk id="144" max="35" man="1"/>
    <brk id="18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view="pageBreakPreview" zoomScale="90" zoomScaleSheetLayoutView="90" workbookViewId="0">
      <pane xSplit="2" ySplit="9" topLeftCell="C10" activePane="bottomRight" state="frozen"/>
      <selection pane="topRight" activeCell="C1" sqref="C1"/>
      <selection pane="bottomLeft" activeCell="A6" sqref="A6"/>
      <selection pane="bottomRight" activeCell="N3" sqref="N3:X3"/>
    </sheetView>
  </sheetViews>
  <sheetFormatPr defaultColWidth="9.140625" defaultRowHeight="12.75" x14ac:dyDescent="0.25"/>
  <cols>
    <col min="1" max="1" width="10" style="2" customWidth="1"/>
    <col min="2" max="2" width="28.28515625" style="2" customWidth="1"/>
    <col min="3" max="3" width="9.28515625" style="2" bestFit="1" customWidth="1"/>
    <col min="4" max="4" width="18.5703125" style="2" customWidth="1"/>
    <col min="5" max="5" width="11" style="2" customWidth="1"/>
    <col min="6" max="6" width="31.140625" style="2" customWidth="1"/>
    <col min="7" max="7" width="11.85546875" style="2" bestFit="1" customWidth="1"/>
    <col min="8" max="12" width="9.28515625" style="2" bestFit="1" customWidth="1"/>
    <col min="13" max="13" width="4.42578125" style="2" customWidth="1"/>
    <col min="14" max="14" width="5" style="2" customWidth="1"/>
    <col min="15" max="15" width="4.140625" style="2" customWidth="1"/>
    <col min="16" max="16" width="4.5703125" style="2" customWidth="1"/>
    <col min="17" max="18" width="4.28515625" style="2" customWidth="1"/>
    <col min="19" max="19" width="4.7109375" style="2" customWidth="1"/>
    <col min="20" max="20" width="3.5703125" style="2" customWidth="1"/>
    <col min="21" max="21" width="3.140625" style="2" customWidth="1"/>
    <col min="22" max="22" width="3.5703125" style="2" customWidth="1"/>
    <col min="23" max="23" width="3.42578125" style="2" customWidth="1"/>
    <col min="24" max="24" width="4" style="2" customWidth="1"/>
    <col min="25" max="16384" width="9.140625" style="2"/>
  </cols>
  <sheetData>
    <row r="1" spans="1:24" s="11" customFormat="1" ht="15.75" x14ac:dyDescent="0.25">
      <c r="N1" s="507" t="s">
        <v>671</v>
      </c>
      <c r="O1" s="507"/>
      <c r="P1" s="507"/>
      <c r="Q1" s="507"/>
      <c r="R1" s="507"/>
      <c r="S1" s="507"/>
      <c r="T1" s="507"/>
      <c r="U1" s="507"/>
      <c r="V1" s="507"/>
      <c r="W1" s="507"/>
      <c r="X1" s="507"/>
    </row>
    <row r="2" spans="1:24" s="11" customFormat="1" ht="15.75" x14ac:dyDescent="0.25">
      <c r="N2" s="507" t="s">
        <v>670</v>
      </c>
      <c r="O2" s="507"/>
      <c r="P2" s="507"/>
      <c r="Q2" s="507"/>
      <c r="R2" s="507"/>
      <c r="S2" s="507"/>
      <c r="T2" s="507"/>
      <c r="U2" s="507"/>
      <c r="V2" s="507"/>
      <c r="W2" s="507"/>
      <c r="X2" s="507"/>
    </row>
    <row r="3" spans="1:24" s="11" customFormat="1" ht="15.75" x14ac:dyDescent="0.25">
      <c r="N3" s="507" t="s">
        <v>980</v>
      </c>
      <c r="O3" s="507"/>
      <c r="P3" s="507"/>
      <c r="Q3" s="507"/>
      <c r="R3" s="507"/>
      <c r="S3" s="507"/>
      <c r="T3" s="507"/>
      <c r="U3" s="507"/>
      <c r="V3" s="507"/>
      <c r="W3" s="507"/>
      <c r="X3" s="507"/>
    </row>
    <row r="4" spans="1:24" s="11" customFormat="1" x14ac:dyDescent="0.25"/>
    <row r="5" spans="1:24" ht="15.75" customHeight="1" x14ac:dyDescent="0.25">
      <c r="A5" s="514" t="s">
        <v>21</v>
      </c>
      <c r="B5" s="514"/>
      <c r="C5" s="514"/>
      <c r="D5" s="514"/>
      <c r="E5" s="514"/>
      <c r="F5" s="514"/>
      <c r="G5" s="514"/>
      <c r="H5" s="514"/>
      <c r="I5" s="514"/>
      <c r="J5" s="514"/>
      <c r="K5" s="514"/>
      <c r="L5" s="514"/>
      <c r="M5" s="514"/>
      <c r="N5" s="514"/>
      <c r="O5" s="514"/>
      <c r="P5" s="514"/>
      <c r="Q5" s="514"/>
      <c r="R5" s="514"/>
      <c r="S5" s="514"/>
      <c r="T5" s="514"/>
      <c r="U5" s="514"/>
      <c r="V5" s="514"/>
      <c r="W5" s="514"/>
      <c r="X5" s="514"/>
    </row>
    <row r="6" spans="1:24" ht="57.75" customHeight="1" x14ac:dyDescent="0.25">
      <c r="A6" s="509" t="s">
        <v>0</v>
      </c>
      <c r="B6" s="509" t="s">
        <v>1</v>
      </c>
      <c r="C6" s="509" t="s">
        <v>2</v>
      </c>
      <c r="D6" s="509" t="s">
        <v>3</v>
      </c>
      <c r="E6" s="509" t="s">
        <v>4</v>
      </c>
      <c r="F6" s="509" t="s">
        <v>5</v>
      </c>
      <c r="G6" s="509" t="s">
        <v>6</v>
      </c>
      <c r="H6" s="509" t="s">
        <v>7</v>
      </c>
      <c r="I6" s="509" t="s">
        <v>8</v>
      </c>
      <c r="J6" s="509"/>
      <c r="K6" s="509"/>
      <c r="L6" s="509"/>
      <c r="M6" s="509" t="s">
        <v>9</v>
      </c>
      <c r="N6" s="509"/>
      <c r="O6" s="509"/>
      <c r="P6" s="509"/>
      <c r="Q6" s="509"/>
      <c r="R6" s="509"/>
      <c r="S6" s="509"/>
      <c r="T6" s="509"/>
      <c r="U6" s="509"/>
      <c r="V6" s="509"/>
      <c r="W6" s="509"/>
      <c r="X6" s="509"/>
    </row>
    <row r="7" spans="1:24" x14ac:dyDescent="0.25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 t="s">
        <v>10</v>
      </c>
      <c r="N7" s="509"/>
      <c r="O7" s="509"/>
      <c r="P7" s="509"/>
      <c r="Q7" s="509" t="s">
        <v>11</v>
      </c>
      <c r="R7" s="509"/>
      <c r="S7" s="509"/>
      <c r="T7" s="509"/>
      <c r="U7" s="509" t="s">
        <v>12</v>
      </c>
      <c r="V7" s="509"/>
      <c r="W7" s="509"/>
      <c r="X7" s="509"/>
    </row>
    <row r="8" spans="1:24" ht="24" customHeight="1" x14ac:dyDescent="0.25">
      <c r="A8" s="509"/>
      <c r="B8" s="509"/>
      <c r="C8" s="509"/>
      <c r="D8" s="509"/>
      <c r="E8" s="509"/>
      <c r="F8" s="509"/>
      <c r="G8" s="509"/>
      <c r="H8" s="509"/>
      <c r="I8" s="509" t="s">
        <v>13</v>
      </c>
      <c r="J8" s="509" t="s">
        <v>14</v>
      </c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</row>
    <row r="9" spans="1:24" x14ac:dyDescent="0.25">
      <c r="A9" s="509"/>
      <c r="B9" s="509"/>
      <c r="C9" s="509"/>
      <c r="D9" s="509"/>
      <c r="E9" s="509"/>
      <c r="F9" s="509"/>
      <c r="G9" s="509"/>
      <c r="H9" s="509"/>
      <c r="I9" s="509"/>
      <c r="J9" s="15" t="s">
        <v>17</v>
      </c>
      <c r="K9" s="15" t="s">
        <v>18</v>
      </c>
      <c r="L9" s="15" t="s">
        <v>19</v>
      </c>
      <c r="M9" s="15">
        <v>1</v>
      </c>
      <c r="N9" s="15">
        <v>2</v>
      </c>
      <c r="O9" s="15">
        <v>3</v>
      </c>
      <c r="P9" s="15">
        <v>4</v>
      </c>
      <c r="Q9" s="15">
        <v>1</v>
      </c>
      <c r="R9" s="15">
        <v>2</v>
      </c>
      <c r="S9" s="15">
        <v>3</v>
      </c>
      <c r="T9" s="15">
        <v>4</v>
      </c>
      <c r="U9" s="15">
        <v>1</v>
      </c>
      <c r="V9" s="15">
        <v>2</v>
      </c>
      <c r="W9" s="15">
        <v>3</v>
      </c>
      <c r="X9" s="15">
        <v>4</v>
      </c>
    </row>
    <row r="10" spans="1:24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  <c r="N10" s="6">
        <v>14</v>
      </c>
      <c r="O10" s="6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6">
        <v>21</v>
      </c>
      <c r="V10" s="6">
        <v>22</v>
      </c>
      <c r="W10" s="6">
        <v>23</v>
      </c>
      <c r="X10" s="6">
        <v>24</v>
      </c>
    </row>
    <row r="11" spans="1:24" ht="15.75" customHeight="1" x14ac:dyDescent="0.25">
      <c r="A11" s="510" t="s">
        <v>120</v>
      </c>
      <c r="B11" s="511"/>
      <c r="C11" s="511"/>
      <c r="D11" s="511"/>
      <c r="E11" s="511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1"/>
      <c r="W11" s="511"/>
      <c r="X11" s="512"/>
    </row>
    <row r="12" spans="1:24" ht="15.75" customHeight="1" x14ac:dyDescent="0.25">
      <c r="A12" s="508" t="s">
        <v>52</v>
      </c>
      <c r="B12" s="508"/>
      <c r="C12" s="508"/>
      <c r="D12" s="508"/>
      <c r="E12" s="508"/>
      <c r="F12" s="508"/>
      <c r="G12" s="508"/>
      <c r="H12" s="508"/>
      <c r="I12" s="508"/>
      <c r="J12" s="508"/>
      <c r="K12" s="508"/>
      <c r="L12" s="508"/>
      <c r="M12" s="508"/>
      <c r="N12" s="508"/>
      <c r="O12" s="508"/>
      <c r="P12" s="508"/>
      <c r="Q12" s="508"/>
      <c r="R12" s="508"/>
      <c r="S12" s="508"/>
      <c r="T12" s="508"/>
      <c r="U12" s="508"/>
      <c r="V12" s="508"/>
      <c r="W12" s="508"/>
      <c r="X12" s="508"/>
    </row>
    <row r="13" spans="1:24" s="29" customFormat="1" ht="63.75" x14ac:dyDescent="0.2">
      <c r="A13" s="135" t="s">
        <v>40</v>
      </c>
      <c r="B13" s="135" t="s">
        <v>946</v>
      </c>
      <c r="C13" s="51"/>
      <c r="D13" s="51" t="s">
        <v>51</v>
      </c>
      <c r="E13" s="60" t="s">
        <v>54</v>
      </c>
      <c r="F13" s="51" t="s">
        <v>55</v>
      </c>
      <c r="G13" s="51" t="s">
        <v>36</v>
      </c>
      <c r="H13" s="51" t="s">
        <v>37</v>
      </c>
      <c r="I13" s="61">
        <f>J13+K13+L13</f>
        <v>922255.1</v>
      </c>
      <c r="J13" s="4">
        <v>306224.5</v>
      </c>
      <c r="K13" s="4">
        <v>306805.59999999998</v>
      </c>
      <c r="L13" s="4">
        <v>309225</v>
      </c>
      <c r="M13" s="51"/>
      <c r="N13" s="51"/>
      <c r="O13" s="51"/>
      <c r="P13" s="51" t="s">
        <v>16</v>
      </c>
      <c r="Q13" s="51"/>
      <c r="R13" s="51"/>
      <c r="S13" s="51"/>
      <c r="T13" s="51" t="s">
        <v>16</v>
      </c>
      <c r="U13" s="51"/>
      <c r="V13" s="51"/>
      <c r="W13" s="51"/>
      <c r="X13" s="51" t="s">
        <v>16</v>
      </c>
    </row>
    <row r="14" spans="1:24" s="29" customFormat="1" ht="53.25" customHeight="1" x14ac:dyDescent="0.2">
      <c r="A14" s="135" t="s">
        <v>948</v>
      </c>
      <c r="B14" s="135" t="s">
        <v>947</v>
      </c>
      <c r="C14" s="51"/>
      <c r="D14" s="51" t="s">
        <v>51</v>
      </c>
      <c r="E14" s="60" t="s">
        <v>54</v>
      </c>
      <c r="F14" s="60" t="s">
        <v>67</v>
      </c>
      <c r="G14" s="51" t="s">
        <v>36</v>
      </c>
      <c r="H14" s="51" t="s">
        <v>37</v>
      </c>
      <c r="I14" s="61">
        <f>J14+K14+L14</f>
        <v>9366.7000000000007</v>
      </c>
      <c r="J14" s="4">
        <v>9366.7000000000007</v>
      </c>
      <c r="K14" s="4">
        <v>0</v>
      </c>
      <c r="L14" s="4">
        <v>0</v>
      </c>
      <c r="M14" s="51"/>
      <c r="N14" s="51"/>
      <c r="O14" s="51"/>
      <c r="P14" s="51" t="s">
        <v>16</v>
      </c>
      <c r="Q14" s="51"/>
      <c r="R14" s="51"/>
      <c r="S14" s="51"/>
      <c r="T14" s="51" t="s">
        <v>16</v>
      </c>
      <c r="U14" s="51"/>
      <c r="V14" s="51"/>
      <c r="W14" s="51"/>
      <c r="X14" s="51" t="s">
        <v>16</v>
      </c>
    </row>
    <row r="15" spans="1:24" s="29" customFormat="1" ht="179.25" customHeight="1" x14ac:dyDescent="0.2">
      <c r="A15" s="135" t="s">
        <v>614</v>
      </c>
      <c r="B15" s="60" t="s">
        <v>53</v>
      </c>
      <c r="C15" s="51"/>
      <c r="D15" s="51" t="s">
        <v>51</v>
      </c>
      <c r="E15" s="60" t="s">
        <v>54</v>
      </c>
      <c r="F15" s="60" t="s">
        <v>56</v>
      </c>
      <c r="G15" s="51" t="s">
        <v>36</v>
      </c>
      <c r="H15" s="51" t="s">
        <v>37</v>
      </c>
      <c r="I15" s="61">
        <f t="shared" ref="I15:I24" si="0">J15+K15+L15</f>
        <v>2839.8</v>
      </c>
      <c r="J15" s="4">
        <v>723.8</v>
      </c>
      <c r="K15" s="4">
        <v>1058</v>
      </c>
      <c r="L15" s="4">
        <v>1058</v>
      </c>
      <c r="M15" s="51"/>
      <c r="N15" s="51"/>
      <c r="O15" s="51"/>
      <c r="P15" s="51" t="s">
        <v>16</v>
      </c>
      <c r="Q15" s="51"/>
      <c r="R15" s="51"/>
      <c r="S15" s="51"/>
      <c r="T15" s="51" t="s">
        <v>16</v>
      </c>
      <c r="U15" s="51"/>
      <c r="V15" s="51"/>
      <c r="W15" s="51"/>
      <c r="X15" s="51" t="s">
        <v>16</v>
      </c>
    </row>
    <row r="16" spans="1:24" s="29" customFormat="1" ht="77.25" customHeight="1" x14ac:dyDescent="0.2">
      <c r="A16" s="135" t="s">
        <v>950</v>
      </c>
      <c r="B16" s="60" t="s">
        <v>949</v>
      </c>
      <c r="C16" s="51"/>
      <c r="D16" s="51" t="s">
        <v>51</v>
      </c>
      <c r="E16" s="60" t="s">
        <v>54</v>
      </c>
      <c r="F16" s="60" t="s">
        <v>67</v>
      </c>
      <c r="G16" s="508" t="s">
        <v>117</v>
      </c>
      <c r="H16" s="508"/>
      <c r="I16" s="61"/>
      <c r="J16" s="4"/>
      <c r="K16" s="4"/>
      <c r="L16" s="4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</row>
    <row r="17" spans="1:24" s="29" customFormat="1" ht="76.5" x14ac:dyDescent="0.2">
      <c r="A17" s="135" t="s">
        <v>532</v>
      </c>
      <c r="B17" s="60" t="s">
        <v>951</v>
      </c>
      <c r="C17" s="51"/>
      <c r="D17" s="51" t="s">
        <v>51</v>
      </c>
      <c r="E17" s="60" t="s">
        <v>54</v>
      </c>
      <c r="F17" s="60" t="s">
        <v>57</v>
      </c>
      <c r="G17" s="51" t="s">
        <v>36</v>
      </c>
      <c r="H17" s="51" t="s">
        <v>37</v>
      </c>
      <c r="I17" s="61">
        <f t="shared" si="0"/>
        <v>0</v>
      </c>
      <c r="J17" s="4"/>
      <c r="K17" s="4"/>
      <c r="L17" s="4"/>
      <c r="M17" s="51"/>
      <c r="N17" s="51"/>
      <c r="O17" s="51"/>
      <c r="P17" s="51" t="s">
        <v>16</v>
      </c>
      <c r="Q17" s="51"/>
      <c r="R17" s="51"/>
      <c r="S17" s="51"/>
      <c r="T17" s="51" t="s">
        <v>16</v>
      </c>
      <c r="U17" s="51"/>
      <c r="V17" s="51"/>
      <c r="W17" s="51"/>
      <c r="X17" s="51" t="s">
        <v>16</v>
      </c>
    </row>
    <row r="18" spans="1:24" s="29" customFormat="1" ht="15.75" customHeight="1" x14ac:dyDescent="0.2">
      <c r="A18" s="513" t="s">
        <v>58</v>
      </c>
      <c r="B18" s="513"/>
      <c r="C18" s="513"/>
      <c r="D18" s="513"/>
      <c r="E18" s="513"/>
      <c r="F18" s="513"/>
      <c r="G18" s="513"/>
      <c r="H18" s="513"/>
      <c r="I18" s="513"/>
      <c r="J18" s="513"/>
      <c r="K18" s="513"/>
      <c r="L18" s="513"/>
      <c r="M18" s="513"/>
      <c r="N18" s="513"/>
      <c r="O18" s="513"/>
      <c r="P18" s="513"/>
      <c r="Q18" s="513"/>
      <c r="R18" s="513"/>
      <c r="S18" s="513"/>
      <c r="T18" s="513"/>
      <c r="U18" s="513"/>
      <c r="V18" s="513"/>
      <c r="W18" s="513"/>
      <c r="X18" s="513"/>
    </row>
    <row r="19" spans="1:24" s="29" customFormat="1" ht="127.5" x14ac:dyDescent="0.2">
      <c r="A19" s="135" t="s">
        <v>436</v>
      </c>
      <c r="B19" s="135" t="s">
        <v>952</v>
      </c>
      <c r="C19" s="51"/>
      <c r="D19" s="51" t="s">
        <v>51</v>
      </c>
      <c r="E19" s="51" t="s">
        <v>54</v>
      </c>
      <c r="F19" s="51" t="s">
        <v>59</v>
      </c>
      <c r="G19" s="51" t="s">
        <v>36</v>
      </c>
      <c r="H19" s="51" t="s">
        <v>37</v>
      </c>
      <c r="I19" s="61">
        <f t="shared" si="0"/>
        <v>0</v>
      </c>
      <c r="J19" s="51" t="s">
        <v>33</v>
      </c>
      <c r="K19" s="51" t="s">
        <v>33</v>
      </c>
      <c r="L19" s="51" t="s">
        <v>33</v>
      </c>
      <c r="M19" s="51"/>
      <c r="N19" s="51"/>
      <c r="O19" s="51"/>
      <c r="P19" s="51" t="s">
        <v>16</v>
      </c>
      <c r="Q19" s="51"/>
      <c r="R19" s="51"/>
      <c r="S19" s="51"/>
      <c r="T19" s="51" t="s">
        <v>16</v>
      </c>
      <c r="U19" s="51"/>
      <c r="V19" s="51"/>
      <c r="W19" s="51"/>
      <c r="X19" s="51" t="s">
        <v>16</v>
      </c>
    </row>
    <row r="20" spans="1:24" s="29" customFormat="1" ht="114.75" x14ac:dyDescent="0.2">
      <c r="A20" s="135" t="s">
        <v>419</v>
      </c>
      <c r="B20" s="135" t="s">
        <v>953</v>
      </c>
      <c r="C20" s="51"/>
      <c r="D20" s="51" t="s">
        <v>51</v>
      </c>
      <c r="E20" s="48" t="s">
        <v>54</v>
      </c>
      <c r="F20" s="51" t="s">
        <v>60</v>
      </c>
      <c r="G20" s="51" t="s">
        <v>36</v>
      </c>
      <c r="H20" s="51" t="s">
        <v>37</v>
      </c>
      <c r="I20" s="61">
        <f t="shared" si="0"/>
        <v>0</v>
      </c>
      <c r="J20" s="51" t="s">
        <v>33</v>
      </c>
      <c r="K20" s="51" t="s">
        <v>33</v>
      </c>
      <c r="L20" s="51" t="s">
        <v>33</v>
      </c>
      <c r="M20" s="51"/>
      <c r="N20" s="51"/>
      <c r="O20" s="51"/>
      <c r="P20" s="51" t="s">
        <v>16</v>
      </c>
      <c r="Q20" s="51"/>
      <c r="R20" s="51"/>
      <c r="S20" s="51"/>
      <c r="T20" s="51" t="s">
        <v>16</v>
      </c>
      <c r="U20" s="51"/>
      <c r="V20" s="51"/>
      <c r="W20" s="51"/>
      <c r="X20" s="51" t="s">
        <v>16</v>
      </c>
    </row>
    <row r="21" spans="1:24" s="29" customFormat="1" ht="15.75" customHeight="1" x14ac:dyDescent="0.2">
      <c r="A21" s="513" t="s">
        <v>61</v>
      </c>
      <c r="B21" s="513"/>
      <c r="C21" s="513"/>
      <c r="D21" s="513"/>
      <c r="E21" s="513"/>
      <c r="F21" s="513"/>
      <c r="G21" s="513"/>
      <c r="H21" s="513"/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</row>
    <row r="22" spans="1:24" s="29" customFormat="1" ht="87" customHeight="1" x14ac:dyDescent="0.2">
      <c r="A22" s="149" t="s">
        <v>393</v>
      </c>
      <c r="B22" s="136" t="s">
        <v>954</v>
      </c>
      <c r="C22" s="61"/>
      <c r="D22" s="61" t="s">
        <v>51</v>
      </c>
      <c r="E22" s="61" t="s">
        <v>54</v>
      </c>
      <c r="F22" s="48" t="s">
        <v>64</v>
      </c>
      <c r="G22" s="61">
        <v>2014</v>
      </c>
      <c r="H22" s="61">
        <v>2015</v>
      </c>
      <c r="I22" s="61">
        <f t="shared" si="0"/>
        <v>0</v>
      </c>
      <c r="J22" s="61">
        <v>0</v>
      </c>
      <c r="K22" s="61">
        <v>0</v>
      </c>
      <c r="L22" s="61">
        <v>0</v>
      </c>
      <c r="M22" s="61"/>
      <c r="N22" s="61"/>
      <c r="O22" s="61"/>
      <c r="P22" s="61" t="s">
        <v>16</v>
      </c>
      <c r="Q22" s="61"/>
      <c r="R22" s="61"/>
      <c r="S22" s="61"/>
      <c r="T22" s="61" t="s">
        <v>16</v>
      </c>
      <c r="U22" s="61"/>
      <c r="V22" s="61"/>
      <c r="W22" s="61"/>
      <c r="X22" s="61" t="s">
        <v>16</v>
      </c>
    </row>
    <row r="23" spans="1:24" s="29" customFormat="1" ht="64.5" customHeight="1" x14ac:dyDescent="0.2">
      <c r="A23" s="136" t="s">
        <v>384</v>
      </c>
      <c r="B23" s="136" t="s">
        <v>955</v>
      </c>
      <c r="C23" s="61"/>
      <c r="D23" s="61" t="s">
        <v>51</v>
      </c>
      <c r="E23" s="61" t="s">
        <v>54</v>
      </c>
      <c r="F23" s="48" t="s">
        <v>62</v>
      </c>
      <c r="G23" s="61">
        <v>2014</v>
      </c>
      <c r="H23" s="61">
        <v>2016</v>
      </c>
      <c r="I23" s="61">
        <f t="shared" si="0"/>
        <v>0</v>
      </c>
      <c r="J23" s="61">
        <v>0</v>
      </c>
      <c r="K23" s="61">
        <v>0</v>
      </c>
      <c r="L23" s="61">
        <v>0</v>
      </c>
      <c r="M23" s="61"/>
      <c r="N23" s="61"/>
      <c r="O23" s="61"/>
      <c r="P23" s="61" t="s">
        <v>16</v>
      </c>
      <c r="Q23" s="61"/>
      <c r="R23" s="61"/>
      <c r="S23" s="61"/>
      <c r="T23" s="61" t="s">
        <v>16</v>
      </c>
      <c r="U23" s="61"/>
      <c r="V23" s="61"/>
      <c r="W23" s="61"/>
      <c r="X23" s="61" t="s">
        <v>16</v>
      </c>
    </row>
    <row r="24" spans="1:24" s="29" customFormat="1" ht="87.75" customHeight="1" x14ac:dyDescent="0.2">
      <c r="A24" s="136" t="s">
        <v>957</v>
      </c>
      <c r="B24" s="136" t="s">
        <v>956</v>
      </c>
      <c r="C24" s="61"/>
      <c r="D24" s="61" t="s">
        <v>51</v>
      </c>
      <c r="E24" s="61" t="s">
        <v>54</v>
      </c>
      <c r="F24" s="48" t="s">
        <v>63</v>
      </c>
      <c r="G24" s="61">
        <v>2014</v>
      </c>
      <c r="H24" s="61">
        <v>2016</v>
      </c>
      <c r="I24" s="61">
        <f t="shared" si="0"/>
        <v>0</v>
      </c>
      <c r="J24" s="61">
        <v>0</v>
      </c>
      <c r="K24" s="61">
        <v>0</v>
      </c>
      <c r="L24" s="61">
        <v>0</v>
      </c>
      <c r="M24" s="61"/>
      <c r="N24" s="61"/>
      <c r="O24" s="61"/>
      <c r="P24" s="61" t="s">
        <v>16</v>
      </c>
      <c r="Q24" s="61"/>
      <c r="R24" s="61"/>
      <c r="S24" s="61"/>
      <c r="T24" s="61" t="s">
        <v>16</v>
      </c>
      <c r="U24" s="61"/>
      <c r="V24" s="61"/>
      <c r="W24" s="61"/>
      <c r="X24" s="61" t="s">
        <v>16</v>
      </c>
    </row>
    <row r="25" spans="1:24" s="29" customFormat="1" ht="15.75" customHeight="1" x14ac:dyDescent="0.2">
      <c r="A25" s="508" t="s">
        <v>958</v>
      </c>
      <c r="B25" s="508"/>
      <c r="C25" s="508"/>
      <c r="D25" s="508"/>
      <c r="E25" s="508"/>
      <c r="F25" s="508"/>
      <c r="G25" s="508"/>
      <c r="H25" s="508"/>
      <c r="I25" s="508"/>
      <c r="J25" s="508"/>
      <c r="K25" s="508"/>
      <c r="L25" s="508"/>
      <c r="M25" s="508"/>
      <c r="N25" s="508"/>
      <c r="O25" s="508"/>
      <c r="P25" s="508"/>
      <c r="Q25" s="508"/>
      <c r="R25" s="508"/>
      <c r="S25" s="508"/>
      <c r="T25" s="508"/>
      <c r="U25" s="508"/>
      <c r="V25" s="508"/>
      <c r="W25" s="508"/>
      <c r="X25" s="508"/>
    </row>
    <row r="26" spans="1:24" s="29" customFormat="1" ht="15.75" customHeight="1" x14ac:dyDescent="0.2">
      <c r="A26" s="508" t="s">
        <v>65</v>
      </c>
      <c r="B26" s="508"/>
      <c r="C26" s="508"/>
      <c r="D26" s="508"/>
      <c r="E26" s="508"/>
      <c r="F26" s="508"/>
      <c r="G26" s="508"/>
      <c r="H26" s="508"/>
      <c r="I26" s="508"/>
      <c r="J26" s="508"/>
      <c r="K26" s="508"/>
      <c r="L26" s="508"/>
      <c r="M26" s="508"/>
      <c r="N26" s="508"/>
      <c r="O26" s="508"/>
      <c r="P26" s="508"/>
      <c r="Q26" s="508"/>
      <c r="R26" s="508"/>
      <c r="S26" s="508"/>
      <c r="T26" s="508"/>
      <c r="U26" s="508"/>
      <c r="V26" s="508"/>
      <c r="W26" s="508"/>
      <c r="X26" s="508"/>
    </row>
    <row r="27" spans="1:24" s="29" customFormat="1" ht="66" customHeight="1" x14ac:dyDescent="0.2">
      <c r="A27" s="135" t="s">
        <v>193</v>
      </c>
      <c r="B27" s="51" t="s">
        <v>111</v>
      </c>
      <c r="C27" s="51"/>
      <c r="D27" s="51" t="s">
        <v>51</v>
      </c>
      <c r="E27" s="51" t="s">
        <v>54</v>
      </c>
      <c r="F27" s="51" t="s">
        <v>112</v>
      </c>
      <c r="G27" s="51" t="s">
        <v>36</v>
      </c>
      <c r="H27" s="51" t="s">
        <v>113</v>
      </c>
      <c r="I27" s="4">
        <f>J27+K27+L27</f>
        <v>28087.8</v>
      </c>
      <c r="J27" s="4">
        <v>22324.7</v>
      </c>
      <c r="K27" s="4">
        <v>2711.1</v>
      </c>
      <c r="L27" s="4">
        <v>3052</v>
      </c>
      <c r="M27" s="51"/>
      <c r="N27" s="51"/>
      <c r="O27" s="51"/>
      <c r="P27" s="51" t="s">
        <v>16</v>
      </c>
      <c r="Q27" s="51"/>
      <c r="R27" s="51"/>
      <c r="S27" s="51"/>
      <c r="T27" s="51" t="s">
        <v>16</v>
      </c>
      <c r="U27" s="51"/>
      <c r="V27" s="51"/>
      <c r="W27" s="51"/>
      <c r="X27" s="51" t="s">
        <v>16</v>
      </c>
    </row>
    <row r="28" spans="1:24" s="29" customFormat="1" ht="121.5" customHeight="1" x14ac:dyDescent="0.2">
      <c r="A28" s="135" t="s">
        <v>105</v>
      </c>
      <c r="B28" s="51" t="s">
        <v>114</v>
      </c>
      <c r="C28" s="51"/>
      <c r="D28" s="51" t="s">
        <v>51</v>
      </c>
      <c r="E28" s="51" t="s">
        <v>54</v>
      </c>
      <c r="F28" s="51" t="s">
        <v>56</v>
      </c>
      <c r="G28" s="51" t="s">
        <v>36</v>
      </c>
      <c r="H28" s="51" t="s">
        <v>113</v>
      </c>
      <c r="I28" s="4">
        <f t="shared" ref="I28:I29" si="1">J28+K28+L28</f>
        <v>2320.3999999999996</v>
      </c>
      <c r="J28" s="4">
        <v>806.8</v>
      </c>
      <c r="K28" s="4">
        <v>756.8</v>
      </c>
      <c r="L28" s="4">
        <v>756.8</v>
      </c>
      <c r="M28" s="51"/>
      <c r="N28" s="51"/>
      <c r="O28" s="51"/>
      <c r="P28" s="51" t="s">
        <v>16</v>
      </c>
      <c r="Q28" s="51"/>
      <c r="R28" s="51"/>
      <c r="S28" s="51"/>
      <c r="T28" s="51" t="s">
        <v>16</v>
      </c>
      <c r="U28" s="51"/>
      <c r="V28" s="51"/>
      <c r="W28" s="51"/>
      <c r="X28" s="51" t="s">
        <v>16</v>
      </c>
    </row>
    <row r="29" spans="1:24" s="29" customFormat="1" ht="78" customHeight="1" x14ac:dyDescent="0.2">
      <c r="A29" s="135" t="s">
        <v>614</v>
      </c>
      <c r="B29" s="51" t="s">
        <v>115</v>
      </c>
      <c r="C29" s="51"/>
      <c r="D29" s="51" t="s">
        <v>51</v>
      </c>
      <c r="E29" s="51" t="s">
        <v>54</v>
      </c>
      <c r="F29" s="51" t="s">
        <v>116</v>
      </c>
      <c r="G29" s="51" t="s">
        <v>36</v>
      </c>
      <c r="H29" s="51" t="s">
        <v>113</v>
      </c>
      <c r="I29" s="4">
        <f t="shared" si="1"/>
        <v>100</v>
      </c>
      <c r="J29" s="4">
        <v>100</v>
      </c>
      <c r="K29" s="4">
        <v>0</v>
      </c>
      <c r="L29" s="4">
        <v>0</v>
      </c>
      <c r="M29" s="51"/>
      <c r="N29" s="51"/>
      <c r="O29" s="51"/>
      <c r="P29" s="51" t="s">
        <v>16</v>
      </c>
      <c r="Q29" s="51"/>
      <c r="R29" s="51"/>
      <c r="S29" s="51"/>
      <c r="T29" s="51" t="s">
        <v>16</v>
      </c>
      <c r="U29" s="51"/>
      <c r="V29" s="51"/>
      <c r="W29" s="51"/>
      <c r="X29" s="51" t="s">
        <v>16</v>
      </c>
    </row>
    <row r="30" spans="1:24" s="29" customFormat="1" ht="120.75" customHeight="1" x14ac:dyDescent="0.2">
      <c r="A30" s="135" t="s">
        <v>436</v>
      </c>
      <c r="B30" s="135" t="s">
        <v>959</v>
      </c>
      <c r="C30" s="51"/>
      <c r="D30" s="51" t="s">
        <v>51</v>
      </c>
      <c r="E30" s="51" t="s">
        <v>54</v>
      </c>
      <c r="F30" s="48" t="s">
        <v>66</v>
      </c>
      <c r="G30" s="51" t="s">
        <v>36</v>
      </c>
      <c r="H30" s="51" t="s">
        <v>113</v>
      </c>
      <c r="I30" s="4">
        <f>J30+K30+L30</f>
        <v>1627794.2</v>
      </c>
      <c r="J30" s="4">
        <v>540046</v>
      </c>
      <c r="K30" s="4">
        <v>542066.69999999995</v>
      </c>
      <c r="L30" s="4">
        <v>545681.5</v>
      </c>
      <c r="M30" s="51"/>
      <c r="N30" s="51"/>
      <c r="O30" s="51"/>
      <c r="P30" s="51" t="s">
        <v>16</v>
      </c>
      <c r="Q30" s="51"/>
      <c r="R30" s="51"/>
      <c r="S30" s="51"/>
      <c r="T30" s="51" t="s">
        <v>16</v>
      </c>
      <c r="U30" s="51"/>
      <c r="V30" s="51"/>
      <c r="W30" s="51"/>
      <c r="X30" s="51" t="s">
        <v>16</v>
      </c>
    </row>
    <row r="31" spans="1:24" s="29" customFormat="1" ht="84" customHeight="1" x14ac:dyDescent="0.2">
      <c r="A31" s="135" t="s">
        <v>419</v>
      </c>
      <c r="B31" s="135" t="s">
        <v>960</v>
      </c>
      <c r="C31" s="51"/>
      <c r="D31" s="51" t="s">
        <v>51</v>
      </c>
      <c r="E31" s="51" t="s">
        <v>54</v>
      </c>
      <c r="F31" s="48" t="s">
        <v>66</v>
      </c>
      <c r="G31" s="51" t="s">
        <v>36</v>
      </c>
      <c r="H31" s="51" t="s">
        <v>113</v>
      </c>
      <c r="I31" s="4">
        <f t="shared" ref="I31:I32" si="2">J31+K31+L31</f>
        <v>0</v>
      </c>
      <c r="J31" s="4">
        <v>0</v>
      </c>
      <c r="K31" s="4">
        <v>0</v>
      </c>
      <c r="L31" s="4">
        <v>0</v>
      </c>
      <c r="M31" s="51"/>
      <c r="N31" s="51"/>
      <c r="O31" s="51"/>
      <c r="P31" s="51" t="s">
        <v>16</v>
      </c>
      <c r="Q31" s="51"/>
      <c r="R31" s="51"/>
      <c r="S31" s="51"/>
      <c r="T31" s="51" t="s">
        <v>16</v>
      </c>
      <c r="U31" s="51"/>
      <c r="V31" s="51"/>
      <c r="W31" s="51"/>
      <c r="X31" s="51" t="s">
        <v>16</v>
      </c>
    </row>
    <row r="32" spans="1:24" s="29" customFormat="1" ht="56.25" customHeight="1" x14ac:dyDescent="0.2">
      <c r="A32" s="135" t="s">
        <v>962</v>
      </c>
      <c r="B32" s="48" t="s">
        <v>961</v>
      </c>
      <c r="C32" s="51"/>
      <c r="D32" s="51" t="s">
        <v>51</v>
      </c>
      <c r="E32" s="51" t="s">
        <v>54</v>
      </c>
      <c r="F32" s="48" t="s">
        <v>66</v>
      </c>
      <c r="G32" s="51" t="s">
        <v>36</v>
      </c>
      <c r="H32" s="51" t="s">
        <v>113</v>
      </c>
      <c r="I32" s="4">
        <f t="shared" si="2"/>
        <v>0</v>
      </c>
      <c r="J32" s="4">
        <v>0</v>
      </c>
      <c r="K32" s="4">
        <v>0</v>
      </c>
      <c r="L32" s="4">
        <v>0</v>
      </c>
      <c r="M32" s="51"/>
      <c r="N32" s="51"/>
      <c r="O32" s="51"/>
      <c r="P32" s="51" t="s">
        <v>16</v>
      </c>
      <c r="Q32" s="51"/>
      <c r="R32" s="51"/>
      <c r="S32" s="51"/>
      <c r="T32" s="51" t="s">
        <v>16</v>
      </c>
      <c r="U32" s="51"/>
      <c r="V32" s="51"/>
      <c r="W32" s="51"/>
      <c r="X32" s="51" t="s">
        <v>16</v>
      </c>
    </row>
    <row r="33" spans="1:24" s="29" customFormat="1" ht="12.75" customHeight="1" x14ac:dyDescent="0.2">
      <c r="A33" s="508" t="s">
        <v>68</v>
      </c>
      <c r="B33" s="508"/>
      <c r="C33" s="508"/>
      <c r="D33" s="508"/>
      <c r="E33" s="508"/>
      <c r="F33" s="508"/>
      <c r="G33" s="508"/>
      <c r="H33" s="508"/>
      <c r="I33" s="508"/>
      <c r="J33" s="508"/>
      <c r="K33" s="508"/>
      <c r="L33" s="508"/>
      <c r="M33" s="508"/>
      <c r="N33" s="508"/>
      <c r="O33" s="508"/>
      <c r="P33" s="508"/>
      <c r="Q33" s="508"/>
      <c r="R33" s="508"/>
      <c r="S33" s="508"/>
      <c r="T33" s="508"/>
      <c r="U33" s="508"/>
      <c r="V33" s="508"/>
      <c r="W33" s="508"/>
      <c r="X33" s="508"/>
    </row>
    <row r="34" spans="1:24" s="29" customFormat="1" ht="72" customHeight="1" x14ac:dyDescent="0.2">
      <c r="A34" s="135" t="s">
        <v>393</v>
      </c>
      <c r="B34" s="48" t="s">
        <v>963</v>
      </c>
      <c r="C34" s="51"/>
      <c r="D34" s="51" t="s">
        <v>51</v>
      </c>
      <c r="E34" s="51" t="s">
        <v>54</v>
      </c>
      <c r="F34" s="51" t="s">
        <v>69</v>
      </c>
      <c r="G34" s="51" t="s">
        <v>36</v>
      </c>
      <c r="H34" s="51" t="s">
        <v>37</v>
      </c>
      <c r="I34" s="51" t="s">
        <v>33</v>
      </c>
      <c r="J34" s="51" t="s">
        <v>33</v>
      </c>
      <c r="K34" s="51" t="s">
        <v>33</v>
      </c>
      <c r="L34" s="51" t="s">
        <v>33</v>
      </c>
      <c r="M34" s="51"/>
      <c r="N34" s="51"/>
      <c r="O34" s="51"/>
      <c r="P34" s="51" t="s">
        <v>16</v>
      </c>
      <c r="Q34" s="51"/>
      <c r="R34" s="51"/>
      <c r="S34" s="51"/>
      <c r="T34" s="51" t="s">
        <v>16</v>
      </c>
      <c r="U34" s="51"/>
      <c r="V34" s="51"/>
      <c r="W34" s="51"/>
      <c r="X34" s="51" t="s">
        <v>16</v>
      </c>
    </row>
    <row r="35" spans="1:24" s="29" customFormat="1" ht="88.5" customHeight="1" x14ac:dyDescent="0.2">
      <c r="A35" s="135" t="s">
        <v>384</v>
      </c>
      <c r="B35" s="48" t="s">
        <v>964</v>
      </c>
      <c r="C35" s="51"/>
      <c r="D35" s="51" t="s">
        <v>51</v>
      </c>
      <c r="E35" s="51" t="s">
        <v>54</v>
      </c>
      <c r="F35" s="48" t="s">
        <v>70</v>
      </c>
      <c r="G35" s="51" t="s">
        <v>36</v>
      </c>
      <c r="H35" s="51" t="s">
        <v>37</v>
      </c>
      <c r="I35" s="51" t="s">
        <v>33</v>
      </c>
      <c r="J35" s="51" t="s">
        <v>33</v>
      </c>
      <c r="K35" s="51" t="s">
        <v>33</v>
      </c>
      <c r="L35" s="51" t="s">
        <v>33</v>
      </c>
      <c r="M35" s="51"/>
      <c r="N35" s="51"/>
      <c r="O35" s="51"/>
      <c r="P35" s="51" t="s">
        <v>16</v>
      </c>
      <c r="Q35" s="51"/>
      <c r="R35" s="51"/>
      <c r="S35" s="51"/>
      <c r="T35" s="51" t="s">
        <v>16</v>
      </c>
      <c r="U35" s="51"/>
      <c r="V35" s="51"/>
      <c r="W35" s="51"/>
      <c r="X35" s="51" t="s">
        <v>16</v>
      </c>
    </row>
    <row r="36" spans="1:24" s="29" customFormat="1" ht="63" customHeight="1" x14ac:dyDescent="0.2">
      <c r="A36" s="135" t="s">
        <v>314</v>
      </c>
      <c r="B36" s="48" t="s">
        <v>965</v>
      </c>
      <c r="C36" s="51"/>
      <c r="D36" s="51" t="s">
        <v>51</v>
      </c>
      <c r="E36" s="51" t="s">
        <v>54</v>
      </c>
      <c r="F36" s="51" t="s">
        <v>69</v>
      </c>
      <c r="G36" s="51" t="s">
        <v>36</v>
      </c>
      <c r="H36" s="51" t="s">
        <v>37</v>
      </c>
      <c r="I36" s="51" t="s">
        <v>33</v>
      </c>
      <c r="J36" s="51" t="s">
        <v>33</v>
      </c>
      <c r="K36" s="51" t="s">
        <v>33</v>
      </c>
      <c r="L36" s="51" t="s">
        <v>33</v>
      </c>
      <c r="M36" s="51"/>
      <c r="N36" s="51"/>
      <c r="O36" s="51"/>
      <c r="P36" s="51" t="s">
        <v>16</v>
      </c>
      <c r="Q36" s="51"/>
      <c r="R36" s="51"/>
      <c r="S36" s="51"/>
      <c r="T36" s="51" t="s">
        <v>16</v>
      </c>
      <c r="U36" s="51"/>
      <c r="V36" s="51"/>
      <c r="W36" s="51"/>
      <c r="X36" s="51" t="s">
        <v>16</v>
      </c>
    </row>
    <row r="37" spans="1:24" s="29" customFormat="1" ht="81" customHeight="1" x14ac:dyDescent="0.2">
      <c r="A37" s="135" t="s">
        <v>967</v>
      </c>
      <c r="B37" s="135" t="s">
        <v>966</v>
      </c>
      <c r="C37" s="51"/>
      <c r="D37" s="51" t="s">
        <v>51</v>
      </c>
      <c r="E37" s="51" t="s">
        <v>54</v>
      </c>
      <c r="F37" s="51" t="s">
        <v>71</v>
      </c>
      <c r="G37" s="51" t="s">
        <v>36</v>
      </c>
      <c r="H37" s="51" t="s">
        <v>37</v>
      </c>
      <c r="I37" s="51" t="s">
        <v>33</v>
      </c>
      <c r="J37" s="51" t="s">
        <v>33</v>
      </c>
      <c r="K37" s="51" t="s">
        <v>33</v>
      </c>
      <c r="L37" s="51" t="s">
        <v>33</v>
      </c>
      <c r="M37" s="51"/>
      <c r="N37" s="51"/>
      <c r="O37" s="51"/>
      <c r="P37" s="51" t="s">
        <v>16</v>
      </c>
      <c r="Q37" s="51"/>
      <c r="R37" s="51"/>
      <c r="S37" s="51"/>
      <c r="T37" s="51" t="s">
        <v>16</v>
      </c>
      <c r="U37" s="51"/>
      <c r="V37" s="51"/>
      <c r="W37" s="51"/>
      <c r="X37" s="51" t="s">
        <v>16</v>
      </c>
    </row>
    <row r="38" spans="1:24" s="29" customFormat="1" ht="15.75" customHeight="1" x14ac:dyDescent="0.2">
      <c r="A38" s="508" t="s">
        <v>72</v>
      </c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8"/>
      <c r="T38" s="508"/>
      <c r="U38" s="508"/>
      <c r="V38" s="508"/>
      <c r="W38" s="508"/>
      <c r="X38" s="508"/>
    </row>
    <row r="39" spans="1:24" s="29" customFormat="1" ht="15.75" customHeight="1" x14ac:dyDescent="0.2">
      <c r="A39" s="508" t="s">
        <v>73</v>
      </c>
      <c r="B39" s="508"/>
      <c r="C39" s="508"/>
      <c r="D39" s="508"/>
      <c r="E39" s="508"/>
      <c r="F39" s="508"/>
      <c r="G39" s="508"/>
      <c r="H39" s="508"/>
      <c r="I39" s="508"/>
      <c r="J39" s="508"/>
      <c r="K39" s="508"/>
      <c r="L39" s="508"/>
      <c r="M39" s="508"/>
      <c r="N39" s="508"/>
      <c r="O39" s="508"/>
      <c r="P39" s="508"/>
      <c r="Q39" s="508"/>
      <c r="R39" s="508"/>
      <c r="S39" s="508"/>
      <c r="T39" s="508"/>
      <c r="U39" s="508"/>
      <c r="V39" s="508"/>
      <c r="W39" s="508"/>
      <c r="X39" s="508"/>
    </row>
    <row r="40" spans="1:24" s="29" customFormat="1" ht="66" customHeight="1" x14ac:dyDescent="0.2">
      <c r="A40" s="135" t="s">
        <v>40</v>
      </c>
      <c r="B40" s="135" t="s">
        <v>971</v>
      </c>
      <c r="C40" s="51"/>
      <c r="D40" s="51" t="s">
        <v>51</v>
      </c>
      <c r="E40" s="51" t="s">
        <v>54</v>
      </c>
      <c r="F40" s="48" t="s">
        <v>74</v>
      </c>
      <c r="G40" s="51" t="s">
        <v>36</v>
      </c>
      <c r="H40" s="51" t="s">
        <v>37</v>
      </c>
      <c r="I40" s="4">
        <f>J40+K40+L40</f>
        <v>86928.4</v>
      </c>
      <c r="J40" s="4">
        <v>28784.400000000001</v>
      </c>
      <c r="K40" s="4">
        <v>28995.8</v>
      </c>
      <c r="L40" s="4">
        <v>29148.2</v>
      </c>
      <c r="M40" s="51"/>
      <c r="N40" s="51"/>
      <c r="O40" s="51"/>
      <c r="P40" s="51" t="s">
        <v>16</v>
      </c>
      <c r="Q40" s="51"/>
      <c r="R40" s="51"/>
      <c r="S40" s="51"/>
      <c r="T40" s="51" t="s">
        <v>16</v>
      </c>
      <c r="U40" s="51"/>
      <c r="V40" s="51"/>
      <c r="W40" s="51"/>
      <c r="X40" s="51" t="s">
        <v>16</v>
      </c>
    </row>
    <row r="41" spans="1:24" s="29" customFormat="1" ht="66" customHeight="1" x14ac:dyDescent="0.2">
      <c r="A41" s="135" t="s">
        <v>948</v>
      </c>
      <c r="B41" s="48" t="s">
        <v>970</v>
      </c>
      <c r="C41" s="51"/>
      <c r="D41" s="51" t="s">
        <v>51</v>
      </c>
      <c r="E41" s="51" t="s">
        <v>54</v>
      </c>
      <c r="F41" s="48" t="s">
        <v>75</v>
      </c>
      <c r="G41" s="51" t="s">
        <v>36</v>
      </c>
      <c r="H41" s="51" t="s">
        <v>37</v>
      </c>
      <c r="I41" s="4">
        <f t="shared" ref="I41:I43" si="3">J41+K41+L41</f>
        <v>186.10000000000002</v>
      </c>
      <c r="J41" s="4">
        <v>43.3</v>
      </c>
      <c r="K41" s="4">
        <v>71.400000000000006</v>
      </c>
      <c r="L41" s="4">
        <v>71.400000000000006</v>
      </c>
      <c r="M41" s="51"/>
      <c r="N41" s="51"/>
      <c r="O41" s="51"/>
      <c r="P41" s="51" t="s">
        <v>16</v>
      </c>
      <c r="Q41" s="51"/>
      <c r="R41" s="51"/>
      <c r="S41" s="51"/>
      <c r="T41" s="51" t="s">
        <v>16</v>
      </c>
      <c r="U41" s="51"/>
      <c r="V41" s="51"/>
      <c r="W41" s="51"/>
      <c r="X41" s="51" t="s">
        <v>16</v>
      </c>
    </row>
    <row r="42" spans="1:24" s="29" customFormat="1" ht="79.5" customHeight="1" x14ac:dyDescent="0.2">
      <c r="A42" s="135" t="s">
        <v>614</v>
      </c>
      <c r="B42" s="48" t="s">
        <v>969</v>
      </c>
      <c r="C42" s="51"/>
      <c r="D42" s="51" t="s">
        <v>51</v>
      </c>
      <c r="E42" s="51" t="s">
        <v>54</v>
      </c>
      <c r="F42" s="48" t="s">
        <v>76</v>
      </c>
      <c r="G42" s="508" t="s">
        <v>117</v>
      </c>
      <c r="H42" s="508"/>
      <c r="I42" s="4">
        <f t="shared" si="3"/>
        <v>0</v>
      </c>
      <c r="J42" s="4">
        <v>0</v>
      </c>
      <c r="K42" s="4">
        <v>0</v>
      </c>
      <c r="L42" s="4">
        <v>0</v>
      </c>
      <c r="M42" s="62" t="s">
        <v>35</v>
      </c>
      <c r="N42" s="62" t="s">
        <v>35</v>
      </c>
      <c r="O42" s="62" t="s">
        <v>35</v>
      </c>
      <c r="P42" s="62" t="s">
        <v>35</v>
      </c>
      <c r="Q42" s="62" t="s">
        <v>35</v>
      </c>
      <c r="R42" s="62" t="s">
        <v>35</v>
      </c>
      <c r="S42" s="62" t="s">
        <v>35</v>
      </c>
      <c r="T42" s="62" t="s">
        <v>35</v>
      </c>
      <c r="U42" s="62" t="s">
        <v>35</v>
      </c>
      <c r="V42" s="62" t="s">
        <v>35</v>
      </c>
      <c r="W42" s="62" t="s">
        <v>35</v>
      </c>
      <c r="X42" s="62" t="s">
        <v>35</v>
      </c>
    </row>
    <row r="43" spans="1:24" s="29" customFormat="1" ht="51" x14ac:dyDescent="0.2">
      <c r="A43" s="136" t="s">
        <v>950</v>
      </c>
      <c r="B43" s="136" t="s">
        <v>968</v>
      </c>
      <c r="C43" s="61"/>
      <c r="D43" s="61" t="s">
        <v>51</v>
      </c>
      <c r="E43" s="61" t="s">
        <v>54</v>
      </c>
      <c r="F43" s="48" t="s">
        <v>84</v>
      </c>
      <c r="G43" s="61">
        <v>2014</v>
      </c>
      <c r="H43" s="61">
        <v>2016</v>
      </c>
      <c r="I43" s="4">
        <f t="shared" si="3"/>
        <v>6522.4</v>
      </c>
      <c r="J43" s="4">
        <v>2104</v>
      </c>
      <c r="K43" s="4">
        <v>2209.1999999999998</v>
      </c>
      <c r="L43" s="4">
        <v>2209.1999999999998</v>
      </c>
      <c r="M43" s="61"/>
      <c r="N43" s="61"/>
      <c r="O43" s="61"/>
      <c r="P43" s="61" t="s">
        <v>16</v>
      </c>
      <c r="Q43" s="61"/>
      <c r="R43" s="61"/>
      <c r="S43" s="61"/>
      <c r="T43" s="61" t="s">
        <v>16</v>
      </c>
      <c r="U43" s="61"/>
      <c r="V43" s="61"/>
      <c r="W43" s="61"/>
      <c r="X43" s="61" t="s">
        <v>16</v>
      </c>
    </row>
    <row r="44" spans="1:24" s="29" customFormat="1" ht="15.75" customHeight="1" x14ac:dyDescent="0.2">
      <c r="A44" s="513" t="s">
        <v>77</v>
      </c>
      <c r="B44" s="513"/>
      <c r="C44" s="513"/>
      <c r="D44" s="513"/>
      <c r="E44" s="513"/>
      <c r="F44" s="513"/>
      <c r="G44" s="513"/>
      <c r="H44" s="513"/>
      <c r="I44" s="513"/>
      <c r="J44" s="513"/>
      <c r="K44" s="513"/>
      <c r="L44" s="513"/>
      <c r="M44" s="513"/>
      <c r="N44" s="513"/>
      <c r="O44" s="513"/>
      <c r="P44" s="513"/>
      <c r="Q44" s="513"/>
      <c r="R44" s="513"/>
      <c r="S44" s="513"/>
      <c r="T44" s="513"/>
      <c r="U44" s="513"/>
      <c r="V44" s="513"/>
      <c r="W44" s="513"/>
      <c r="X44" s="513"/>
    </row>
    <row r="45" spans="1:24" s="29" customFormat="1" ht="76.5" x14ac:dyDescent="0.2">
      <c r="A45" s="135" t="s">
        <v>436</v>
      </c>
      <c r="B45" s="135" t="s">
        <v>972</v>
      </c>
      <c r="C45" s="51"/>
      <c r="D45" s="51" t="s">
        <v>51</v>
      </c>
      <c r="E45" s="51" t="s">
        <v>54</v>
      </c>
      <c r="F45" s="51" t="s">
        <v>78</v>
      </c>
      <c r="G45" s="51" t="s">
        <v>36</v>
      </c>
      <c r="H45" s="51" t="s">
        <v>37</v>
      </c>
      <c r="I45" s="61">
        <f>J45+K45+L45</f>
        <v>159.69999999999999</v>
      </c>
      <c r="J45" s="51" t="s">
        <v>118</v>
      </c>
      <c r="K45" s="51" t="s">
        <v>119</v>
      </c>
      <c r="L45" s="51" t="s">
        <v>119</v>
      </c>
      <c r="M45" s="51"/>
      <c r="N45" s="51"/>
      <c r="O45" s="51"/>
      <c r="P45" s="51" t="s">
        <v>16</v>
      </c>
      <c r="Q45" s="51"/>
      <c r="R45" s="51"/>
      <c r="S45" s="51"/>
      <c r="T45" s="51" t="s">
        <v>16</v>
      </c>
      <c r="U45" s="51"/>
      <c r="V45" s="51"/>
      <c r="W45" s="51"/>
      <c r="X45" s="51" t="s">
        <v>16</v>
      </c>
    </row>
    <row r="46" spans="1:24" s="29" customFormat="1" ht="15" customHeight="1" x14ac:dyDescent="0.2">
      <c r="A46" s="513" t="s">
        <v>79</v>
      </c>
      <c r="B46" s="513"/>
      <c r="C46" s="513"/>
      <c r="D46" s="513"/>
      <c r="E46" s="513"/>
      <c r="F46" s="513"/>
      <c r="G46" s="513"/>
      <c r="H46" s="513"/>
      <c r="I46" s="513"/>
      <c r="J46" s="513"/>
      <c r="K46" s="513"/>
      <c r="L46" s="513"/>
      <c r="M46" s="513"/>
      <c r="N46" s="513"/>
      <c r="O46" s="513"/>
      <c r="P46" s="513"/>
      <c r="Q46" s="513"/>
      <c r="R46" s="513"/>
      <c r="S46" s="513"/>
      <c r="T46" s="513"/>
      <c r="U46" s="513"/>
      <c r="V46" s="513"/>
      <c r="W46" s="513"/>
      <c r="X46" s="513"/>
    </row>
    <row r="47" spans="1:24" s="29" customFormat="1" ht="63.75" x14ac:dyDescent="0.2">
      <c r="A47" s="149" t="s">
        <v>393</v>
      </c>
      <c r="B47" s="136" t="s">
        <v>973</v>
      </c>
      <c r="C47" s="61"/>
      <c r="D47" s="61" t="s">
        <v>51</v>
      </c>
      <c r="E47" s="61" t="s">
        <v>54</v>
      </c>
      <c r="F47" s="61" t="s">
        <v>80</v>
      </c>
      <c r="G47" s="61">
        <v>2014</v>
      </c>
      <c r="H47" s="61">
        <v>2016</v>
      </c>
      <c r="I47" s="61">
        <f>J47+K47+L47</f>
        <v>1462.6</v>
      </c>
      <c r="J47" s="61">
        <v>471.8</v>
      </c>
      <c r="K47" s="61">
        <v>495.4</v>
      </c>
      <c r="L47" s="61">
        <v>495.4</v>
      </c>
      <c r="M47" s="61"/>
      <c r="N47" s="61"/>
      <c r="O47" s="61"/>
      <c r="P47" s="61" t="s">
        <v>16</v>
      </c>
      <c r="Q47" s="61"/>
      <c r="R47" s="61"/>
      <c r="S47" s="61"/>
      <c r="T47" s="61" t="s">
        <v>16</v>
      </c>
      <c r="U47" s="61"/>
      <c r="V47" s="61"/>
      <c r="W47" s="61"/>
      <c r="X47" s="61" t="s">
        <v>16</v>
      </c>
    </row>
    <row r="48" spans="1:24" s="29" customFormat="1" ht="15.75" customHeight="1" x14ac:dyDescent="0.2">
      <c r="A48" s="513" t="s">
        <v>81</v>
      </c>
      <c r="B48" s="513"/>
      <c r="C48" s="513"/>
      <c r="D48" s="513"/>
      <c r="E48" s="513"/>
      <c r="F48" s="513"/>
      <c r="G48" s="513"/>
      <c r="H48" s="513"/>
      <c r="I48" s="513"/>
      <c r="J48" s="513"/>
      <c r="K48" s="513"/>
      <c r="L48" s="513"/>
      <c r="M48" s="513"/>
      <c r="N48" s="513"/>
      <c r="O48" s="513"/>
      <c r="P48" s="513"/>
      <c r="Q48" s="513"/>
      <c r="R48" s="513"/>
      <c r="S48" s="513"/>
      <c r="T48" s="513"/>
      <c r="U48" s="513"/>
      <c r="V48" s="513"/>
      <c r="W48" s="513"/>
      <c r="X48" s="513"/>
    </row>
    <row r="49" spans="1:24" s="29" customFormat="1" ht="51" x14ac:dyDescent="0.2">
      <c r="A49" s="136" t="s">
        <v>750</v>
      </c>
      <c r="B49" s="136" t="s">
        <v>974</v>
      </c>
      <c r="C49" s="61"/>
      <c r="D49" s="61" t="s">
        <v>51</v>
      </c>
      <c r="E49" s="61" t="s">
        <v>54</v>
      </c>
      <c r="F49" s="61" t="s">
        <v>82</v>
      </c>
      <c r="G49" s="513" t="s">
        <v>117</v>
      </c>
      <c r="H49" s="513"/>
      <c r="I49" s="61">
        <f>J49+K49+L49</f>
        <v>0</v>
      </c>
      <c r="J49" s="61">
        <v>0</v>
      </c>
      <c r="K49" s="61">
        <v>0</v>
      </c>
      <c r="L49" s="61">
        <v>0</v>
      </c>
      <c r="M49" s="62" t="s">
        <v>35</v>
      </c>
      <c r="N49" s="62" t="s">
        <v>35</v>
      </c>
      <c r="O49" s="62" t="s">
        <v>35</v>
      </c>
      <c r="P49" s="62" t="s">
        <v>35</v>
      </c>
      <c r="Q49" s="62" t="s">
        <v>35</v>
      </c>
      <c r="R49" s="62" t="s">
        <v>35</v>
      </c>
      <c r="S49" s="62" t="s">
        <v>35</v>
      </c>
      <c r="T49" s="62" t="s">
        <v>35</v>
      </c>
      <c r="U49" s="62" t="s">
        <v>35</v>
      </c>
      <c r="V49" s="62" t="s">
        <v>35</v>
      </c>
      <c r="W49" s="62" t="s">
        <v>35</v>
      </c>
      <c r="X49" s="62" t="s">
        <v>35</v>
      </c>
    </row>
    <row r="50" spans="1:24" s="29" customFormat="1" ht="78.75" customHeight="1" x14ac:dyDescent="0.2">
      <c r="A50" s="136" t="s">
        <v>752</v>
      </c>
      <c r="B50" s="136" t="s">
        <v>975</v>
      </c>
      <c r="C50" s="61">
        <v>0</v>
      </c>
      <c r="D50" s="61" t="s">
        <v>51</v>
      </c>
      <c r="E50" s="61" t="s">
        <v>54</v>
      </c>
      <c r="F50" s="61" t="s">
        <v>83</v>
      </c>
      <c r="G50" s="61">
        <v>2014</v>
      </c>
      <c r="H50" s="61">
        <v>2016</v>
      </c>
      <c r="I50" s="61">
        <f>J50+K50+L50</f>
        <v>3102.3</v>
      </c>
      <c r="J50" s="61">
        <v>1000.7</v>
      </c>
      <c r="K50" s="61">
        <v>1050.8</v>
      </c>
      <c r="L50" s="61">
        <v>1050.8</v>
      </c>
      <c r="M50" s="61"/>
      <c r="N50" s="61"/>
      <c r="O50" s="61"/>
      <c r="P50" s="61" t="s">
        <v>16</v>
      </c>
      <c r="Q50" s="61"/>
      <c r="R50" s="61"/>
      <c r="S50" s="61"/>
      <c r="T50" s="61" t="s">
        <v>16</v>
      </c>
      <c r="U50" s="61"/>
      <c r="V50" s="61"/>
      <c r="W50" s="61"/>
      <c r="X50" s="61" t="s">
        <v>16</v>
      </c>
    </row>
    <row r="51" spans="1:24" s="29" customFormat="1" ht="15.75" customHeight="1" x14ac:dyDescent="0.2">
      <c r="A51" s="513" t="s">
        <v>85</v>
      </c>
      <c r="B51" s="513"/>
      <c r="C51" s="513"/>
      <c r="D51" s="513"/>
      <c r="E51" s="513"/>
      <c r="F51" s="513"/>
      <c r="G51" s="513"/>
      <c r="H51" s="513"/>
      <c r="I51" s="513"/>
      <c r="J51" s="513"/>
      <c r="K51" s="513"/>
      <c r="L51" s="513"/>
      <c r="M51" s="513"/>
      <c r="N51" s="513"/>
      <c r="O51" s="513"/>
      <c r="P51" s="513"/>
      <c r="Q51" s="513"/>
      <c r="R51" s="513"/>
      <c r="S51" s="513"/>
      <c r="T51" s="513"/>
      <c r="U51" s="513"/>
      <c r="V51" s="513"/>
      <c r="W51" s="513"/>
      <c r="X51" s="513"/>
    </row>
    <row r="52" spans="1:24" s="29" customFormat="1" ht="15.75" customHeight="1" x14ac:dyDescent="0.2">
      <c r="A52" s="513" t="s">
        <v>86</v>
      </c>
      <c r="B52" s="513"/>
      <c r="C52" s="513"/>
      <c r="D52" s="513"/>
      <c r="E52" s="513"/>
      <c r="F52" s="513"/>
      <c r="G52" s="513"/>
      <c r="H52" s="513"/>
      <c r="I52" s="513"/>
      <c r="J52" s="513"/>
      <c r="K52" s="513"/>
      <c r="L52" s="513"/>
      <c r="M52" s="513"/>
      <c r="N52" s="513"/>
      <c r="O52" s="513"/>
      <c r="P52" s="513"/>
      <c r="Q52" s="513"/>
      <c r="R52" s="513"/>
      <c r="S52" s="513"/>
      <c r="T52" s="513"/>
      <c r="U52" s="513"/>
      <c r="V52" s="513"/>
      <c r="W52" s="513"/>
      <c r="X52" s="513"/>
    </row>
    <row r="53" spans="1:24" s="29" customFormat="1" ht="63.75" x14ac:dyDescent="0.2">
      <c r="A53" s="135" t="s">
        <v>977</v>
      </c>
      <c r="B53" s="51" t="s">
        <v>153</v>
      </c>
      <c r="C53" s="51" t="s">
        <v>33</v>
      </c>
      <c r="D53" s="51" t="s">
        <v>51</v>
      </c>
      <c r="E53" s="51" t="s">
        <v>54</v>
      </c>
      <c r="F53" s="51" t="s">
        <v>88</v>
      </c>
      <c r="G53" s="51" t="s">
        <v>36</v>
      </c>
      <c r="H53" s="51" t="s">
        <v>37</v>
      </c>
      <c r="I53" s="61">
        <f>J53+K53+L53</f>
        <v>9857.4</v>
      </c>
      <c r="J53" s="51" t="s">
        <v>96</v>
      </c>
      <c r="K53" s="51" t="s">
        <v>97</v>
      </c>
      <c r="L53" s="51" t="s">
        <v>98</v>
      </c>
      <c r="M53" s="51"/>
      <c r="N53" s="51"/>
      <c r="O53" s="51"/>
      <c r="P53" s="51" t="s">
        <v>16</v>
      </c>
      <c r="Q53" s="51"/>
      <c r="R53" s="51"/>
      <c r="S53" s="51"/>
      <c r="T53" s="51" t="s">
        <v>16</v>
      </c>
      <c r="U53" s="51"/>
      <c r="V53" s="51"/>
      <c r="W53" s="51"/>
      <c r="X53" s="51" t="s">
        <v>16</v>
      </c>
    </row>
    <row r="54" spans="1:24" s="29" customFormat="1" ht="88.5" customHeight="1" x14ac:dyDescent="0.2">
      <c r="A54" s="135" t="s">
        <v>105</v>
      </c>
      <c r="B54" s="51" t="s">
        <v>87</v>
      </c>
      <c r="C54" s="51"/>
      <c r="D54" s="51" t="s">
        <v>51</v>
      </c>
      <c r="E54" s="51" t="s">
        <v>54</v>
      </c>
      <c r="F54" s="51" t="s">
        <v>89</v>
      </c>
      <c r="G54" s="51" t="s">
        <v>36</v>
      </c>
      <c r="H54" s="51" t="s">
        <v>37</v>
      </c>
      <c r="I54" s="61">
        <f>J54+K54+L54</f>
        <v>0</v>
      </c>
      <c r="J54" s="51" t="s">
        <v>33</v>
      </c>
      <c r="K54" s="51" t="s">
        <v>33</v>
      </c>
      <c r="L54" s="51" t="s">
        <v>33</v>
      </c>
      <c r="M54" s="51"/>
      <c r="N54" s="51"/>
      <c r="O54" s="51"/>
      <c r="P54" s="51" t="s">
        <v>16</v>
      </c>
      <c r="Q54" s="51"/>
      <c r="R54" s="51"/>
      <c r="S54" s="51"/>
      <c r="T54" s="51" t="s">
        <v>16</v>
      </c>
      <c r="U54" s="51"/>
      <c r="V54" s="51"/>
      <c r="W54" s="51"/>
      <c r="X54" s="51" t="s">
        <v>16</v>
      </c>
    </row>
    <row r="55" spans="1:24" s="29" customFormat="1" ht="15.75" customHeight="1" x14ac:dyDescent="0.2">
      <c r="A55" s="508" t="s">
        <v>90</v>
      </c>
      <c r="B55" s="508"/>
      <c r="C55" s="508"/>
      <c r="D55" s="508"/>
      <c r="E55" s="508"/>
      <c r="F55" s="508"/>
      <c r="G55" s="508"/>
      <c r="H55" s="508"/>
      <c r="I55" s="508"/>
      <c r="J55" s="508"/>
      <c r="K55" s="508"/>
      <c r="L55" s="508"/>
      <c r="M55" s="508"/>
      <c r="N55" s="508"/>
      <c r="O55" s="508"/>
      <c r="P55" s="508"/>
      <c r="Q55" s="508"/>
      <c r="R55" s="508"/>
      <c r="S55" s="508"/>
      <c r="T55" s="508"/>
      <c r="U55" s="508"/>
      <c r="V55" s="508"/>
      <c r="W55" s="508"/>
      <c r="X55" s="508"/>
    </row>
    <row r="56" spans="1:24" s="29" customFormat="1" ht="15.75" customHeight="1" x14ac:dyDescent="0.2">
      <c r="A56" s="508" t="s">
        <v>91</v>
      </c>
      <c r="B56" s="508"/>
      <c r="C56" s="508"/>
      <c r="D56" s="508"/>
      <c r="E56" s="508"/>
      <c r="F56" s="508"/>
      <c r="G56" s="508"/>
      <c r="H56" s="508"/>
      <c r="I56" s="508"/>
      <c r="J56" s="508"/>
      <c r="K56" s="508"/>
      <c r="L56" s="508"/>
      <c r="M56" s="508"/>
      <c r="N56" s="508"/>
      <c r="O56" s="508"/>
      <c r="P56" s="508"/>
      <c r="Q56" s="508"/>
      <c r="R56" s="508"/>
      <c r="S56" s="508"/>
      <c r="T56" s="508"/>
      <c r="U56" s="508"/>
      <c r="V56" s="508"/>
      <c r="W56" s="508"/>
      <c r="X56" s="508"/>
    </row>
    <row r="57" spans="1:24" s="29" customFormat="1" ht="99.75" customHeight="1" x14ac:dyDescent="0.2">
      <c r="A57" s="135" t="s">
        <v>40</v>
      </c>
      <c r="B57" s="135" t="s">
        <v>976</v>
      </c>
      <c r="C57" s="51"/>
      <c r="D57" s="51" t="s">
        <v>51</v>
      </c>
      <c r="E57" s="51" t="s">
        <v>54</v>
      </c>
      <c r="F57" s="48" t="s">
        <v>92</v>
      </c>
      <c r="G57" s="51" t="s">
        <v>36</v>
      </c>
      <c r="H57" s="51" t="s">
        <v>37</v>
      </c>
      <c r="I57" s="61">
        <f>J57+K57+L57</f>
        <v>0</v>
      </c>
      <c r="J57" s="51" t="s">
        <v>33</v>
      </c>
      <c r="K57" s="51" t="s">
        <v>33</v>
      </c>
      <c r="L57" s="51" t="s">
        <v>33</v>
      </c>
      <c r="M57" s="51"/>
      <c r="N57" s="51"/>
      <c r="O57" s="51"/>
      <c r="P57" s="51" t="s">
        <v>16</v>
      </c>
      <c r="Q57" s="51"/>
      <c r="R57" s="51"/>
      <c r="S57" s="51"/>
      <c r="T57" s="51" t="s">
        <v>16</v>
      </c>
      <c r="U57" s="51"/>
      <c r="V57" s="51"/>
      <c r="W57" s="51"/>
      <c r="X57" s="51" t="s">
        <v>16</v>
      </c>
    </row>
    <row r="58" spans="1:24" x14ac:dyDescent="0.25">
      <c r="A58" s="515"/>
      <c r="B58" s="515"/>
      <c r="C58" s="515"/>
      <c r="D58" s="515"/>
      <c r="E58" s="515"/>
      <c r="F58" s="515"/>
      <c r="G58" s="515"/>
      <c r="H58" s="515"/>
      <c r="I58" s="515"/>
      <c r="J58" s="515"/>
      <c r="K58" s="515"/>
      <c r="L58" s="515"/>
      <c r="M58" s="515"/>
      <c r="N58" s="515"/>
      <c r="O58" s="515"/>
      <c r="P58" s="515"/>
      <c r="Q58" s="515"/>
      <c r="R58" s="515"/>
      <c r="S58" s="515"/>
      <c r="T58" s="515"/>
      <c r="U58" s="515"/>
      <c r="V58" s="515"/>
      <c r="W58" s="515"/>
      <c r="X58" s="515"/>
    </row>
  </sheetData>
  <mergeCells count="39">
    <mergeCell ref="A21:X21"/>
    <mergeCell ref="A52:X52"/>
    <mergeCell ref="A58:X58"/>
    <mergeCell ref="A33:X33"/>
    <mergeCell ref="A25:X25"/>
    <mergeCell ref="A44:X44"/>
    <mergeCell ref="A51:X51"/>
    <mergeCell ref="A38:X38"/>
    <mergeCell ref="A39:X39"/>
    <mergeCell ref="A46:X46"/>
    <mergeCell ref="A48:X48"/>
    <mergeCell ref="A55:X55"/>
    <mergeCell ref="A56:X56"/>
    <mergeCell ref="G42:H42"/>
    <mergeCell ref="G49:H49"/>
    <mergeCell ref="A26:X26"/>
    <mergeCell ref="G16:H16"/>
    <mergeCell ref="A18:X18"/>
    <mergeCell ref="A5:X5"/>
    <mergeCell ref="N3:X3"/>
    <mergeCell ref="N2:X2"/>
    <mergeCell ref="F6:F9"/>
    <mergeCell ref="G6:G9"/>
    <mergeCell ref="H6:H9"/>
    <mergeCell ref="I6:L7"/>
    <mergeCell ref="M6:X6"/>
    <mergeCell ref="M7:P8"/>
    <mergeCell ref="Q7:T8"/>
    <mergeCell ref="A6:A9"/>
    <mergeCell ref="B6:B9"/>
    <mergeCell ref="C6:C9"/>
    <mergeCell ref="N1:X1"/>
    <mergeCell ref="A12:X12"/>
    <mergeCell ref="U7:X8"/>
    <mergeCell ref="I8:I9"/>
    <mergeCell ref="J8:L8"/>
    <mergeCell ref="D6:D9"/>
    <mergeCell ref="E6:E9"/>
    <mergeCell ref="A11:X11"/>
  </mergeCells>
  <pageMargins left="0.7" right="0.7" top="0.75" bottom="0.75" header="0.3" footer="0.3"/>
  <pageSetup paperSize="9" scale="60" fitToHeight="4" orientation="landscape" r:id="rId1"/>
  <rowBreaks count="1" manualBreakCount="1">
    <brk id="36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view="pageBreakPreview" zoomScaleSheetLayoutView="100" workbookViewId="0">
      <selection activeCell="N3" sqref="N3:X3"/>
    </sheetView>
  </sheetViews>
  <sheetFormatPr defaultColWidth="9.140625" defaultRowHeight="12.75" x14ac:dyDescent="0.2"/>
  <cols>
    <col min="1" max="1" width="6.42578125" style="21" customWidth="1"/>
    <col min="2" max="2" width="56.28515625" style="21" customWidth="1"/>
    <col min="3" max="3" width="9.140625" style="21"/>
    <col min="4" max="4" width="27" style="21" customWidth="1"/>
    <col min="5" max="5" width="20.28515625" style="21" customWidth="1"/>
    <col min="6" max="6" width="44" style="21" customWidth="1"/>
    <col min="7" max="7" width="14.5703125" style="21" customWidth="1"/>
    <col min="8" max="8" width="14.42578125" style="21" customWidth="1"/>
    <col min="9" max="12" width="9.140625" style="21"/>
    <col min="13" max="13" width="4.85546875" style="21" customWidth="1"/>
    <col min="14" max="14" width="5.140625" style="21" customWidth="1"/>
    <col min="15" max="15" width="4.42578125" style="21" customWidth="1"/>
    <col min="16" max="16" width="5.140625" style="21" customWidth="1"/>
    <col min="17" max="17" width="4.5703125" style="21" customWidth="1"/>
    <col min="18" max="18" width="4.42578125" style="21" customWidth="1"/>
    <col min="19" max="19" width="4.28515625" style="21" customWidth="1"/>
    <col min="20" max="20" width="4.140625" style="21" customWidth="1"/>
    <col min="21" max="22" width="4.28515625" style="21" customWidth="1"/>
    <col min="23" max="23" width="4.140625" style="21" customWidth="1"/>
    <col min="24" max="24" width="4.42578125" style="22" customWidth="1"/>
    <col min="25" max="16384" width="9.140625" style="21"/>
  </cols>
  <sheetData>
    <row r="1" spans="1:24" ht="15.75" x14ac:dyDescent="0.25">
      <c r="N1" s="507" t="s">
        <v>672</v>
      </c>
      <c r="O1" s="507"/>
      <c r="P1" s="507"/>
      <c r="Q1" s="507"/>
      <c r="R1" s="507"/>
      <c r="S1" s="507"/>
      <c r="T1" s="507"/>
      <c r="U1" s="507"/>
      <c r="V1" s="507"/>
      <c r="W1" s="507"/>
      <c r="X1" s="507"/>
    </row>
    <row r="2" spans="1:24" ht="15.75" x14ac:dyDescent="0.25">
      <c r="N2" s="507" t="s">
        <v>670</v>
      </c>
      <c r="O2" s="507"/>
      <c r="P2" s="507"/>
      <c r="Q2" s="507"/>
      <c r="R2" s="507"/>
      <c r="S2" s="507"/>
      <c r="T2" s="507"/>
      <c r="U2" s="507"/>
      <c r="V2" s="507"/>
      <c r="W2" s="507"/>
      <c r="X2" s="507"/>
    </row>
    <row r="3" spans="1:24" ht="15.75" x14ac:dyDescent="0.25">
      <c r="N3" s="507" t="s">
        <v>981</v>
      </c>
      <c r="O3" s="507"/>
      <c r="P3" s="507"/>
      <c r="Q3" s="507"/>
      <c r="R3" s="507"/>
      <c r="S3" s="507"/>
      <c r="T3" s="507"/>
      <c r="U3" s="507"/>
      <c r="V3" s="507"/>
      <c r="W3" s="507"/>
      <c r="X3" s="507"/>
    </row>
    <row r="5" spans="1:24" ht="18.75" x14ac:dyDescent="0.3">
      <c r="A5" s="519" t="s">
        <v>668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519"/>
      <c r="X5" s="519"/>
    </row>
    <row r="6" spans="1:24" ht="62.25" customHeight="1" x14ac:dyDescent="0.25">
      <c r="A6" s="520" t="s">
        <v>0</v>
      </c>
      <c r="B6" s="520" t="s">
        <v>1</v>
      </c>
      <c r="C6" s="520" t="s">
        <v>2</v>
      </c>
      <c r="D6" s="521" t="s">
        <v>3</v>
      </c>
      <c r="E6" s="520" t="s">
        <v>4</v>
      </c>
      <c r="F6" s="520" t="s">
        <v>5</v>
      </c>
      <c r="G6" s="520" t="s">
        <v>6</v>
      </c>
      <c r="H6" s="520" t="s">
        <v>7</v>
      </c>
      <c r="I6" s="524" t="s">
        <v>8</v>
      </c>
      <c r="J6" s="524"/>
      <c r="K6" s="524"/>
      <c r="L6" s="524"/>
      <c r="M6" s="521" t="s">
        <v>9</v>
      </c>
      <c r="N6" s="521"/>
      <c r="O6" s="521"/>
      <c r="P6" s="521"/>
      <c r="Q6" s="521"/>
      <c r="R6" s="521"/>
      <c r="S6" s="521"/>
      <c r="T6" s="521"/>
      <c r="U6" s="521"/>
      <c r="V6" s="521"/>
      <c r="W6" s="521"/>
      <c r="X6" s="521"/>
    </row>
    <row r="7" spans="1:24" x14ac:dyDescent="0.2">
      <c r="A7" s="520"/>
      <c r="B7" s="520"/>
      <c r="C7" s="520"/>
      <c r="D7" s="521"/>
      <c r="E7" s="520"/>
      <c r="F7" s="520"/>
      <c r="G7" s="520"/>
      <c r="H7" s="520"/>
      <c r="I7" s="524"/>
      <c r="J7" s="524"/>
      <c r="K7" s="524"/>
      <c r="L7" s="524"/>
      <c r="M7" s="521" t="s">
        <v>10</v>
      </c>
      <c r="N7" s="521"/>
      <c r="O7" s="521"/>
      <c r="P7" s="521"/>
      <c r="Q7" s="521" t="s">
        <v>11</v>
      </c>
      <c r="R7" s="521"/>
      <c r="S7" s="521"/>
      <c r="T7" s="521"/>
      <c r="U7" s="521" t="s">
        <v>12</v>
      </c>
      <c r="V7" s="521"/>
      <c r="W7" s="521"/>
      <c r="X7" s="521"/>
    </row>
    <row r="8" spans="1:24" ht="15.75" x14ac:dyDescent="0.25">
      <c r="A8" s="520"/>
      <c r="B8" s="520"/>
      <c r="C8" s="520"/>
      <c r="D8" s="521"/>
      <c r="E8" s="520"/>
      <c r="F8" s="520"/>
      <c r="G8" s="520"/>
      <c r="H8" s="520"/>
      <c r="I8" s="524" t="s">
        <v>13</v>
      </c>
      <c r="J8" s="521" t="s">
        <v>14</v>
      </c>
      <c r="K8" s="521"/>
      <c r="L8" s="521"/>
      <c r="M8" s="521"/>
      <c r="N8" s="521"/>
      <c r="O8" s="521"/>
      <c r="P8" s="521"/>
      <c r="Q8" s="521"/>
      <c r="R8" s="521"/>
      <c r="S8" s="521"/>
      <c r="T8" s="521"/>
      <c r="U8" s="521"/>
      <c r="V8" s="521"/>
      <c r="W8" s="521"/>
      <c r="X8" s="521"/>
    </row>
    <row r="9" spans="1:24" ht="15.75" x14ac:dyDescent="0.25">
      <c r="A9" s="520"/>
      <c r="B9" s="520"/>
      <c r="C9" s="520"/>
      <c r="D9" s="521"/>
      <c r="E9" s="520"/>
      <c r="F9" s="520"/>
      <c r="G9" s="520"/>
      <c r="H9" s="520"/>
      <c r="I9" s="524"/>
      <c r="J9" s="63">
        <v>2014</v>
      </c>
      <c r="K9" s="63">
        <v>2015</v>
      </c>
      <c r="L9" s="63">
        <v>2016</v>
      </c>
      <c r="M9" s="63">
        <v>1</v>
      </c>
      <c r="N9" s="63">
        <v>2</v>
      </c>
      <c r="O9" s="63">
        <v>3</v>
      </c>
      <c r="P9" s="63">
        <v>4</v>
      </c>
      <c r="Q9" s="63">
        <v>1</v>
      </c>
      <c r="R9" s="63">
        <v>2</v>
      </c>
      <c r="S9" s="63">
        <v>3</v>
      </c>
      <c r="T9" s="63">
        <v>4</v>
      </c>
      <c r="U9" s="63">
        <v>1</v>
      </c>
      <c r="V9" s="63">
        <v>2</v>
      </c>
      <c r="W9" s="64">
        <v>3</v>
      </c>
      <c r="X9" s="65">
        <v>4</v>
      </c>
    </row>
    <row r="10" spans="1:24" ht="13.5" customHeight="1" x14ac:dyDescent="0.25">
      <c r="A10" s="66">
        <v>1</v>
      </c>
      <c r="B10" s="66">
        <v>2</v>
      </c>
      <c r="C10" s="63">
        <v>3</v>
      </c>
      <c r="D10" s="66">
        <v>4</v>
      </c>
      <c r="E10" s="66">
        <v>5</v>
      </c>
      <c r="F10" s="63">
        <v>6</v>
      </c>
      <c r="G10" s="66">
        <v>7</v>
      </c>
      <c r="H10" s="66">
        <v>8</v>
      </c>
      <c r="I10" s="63">
        <v>9</v>
      </c>
      <c r="J10" s="66">
        <v>10</v>
      </c>
      <c r="K10" s="66">
        <v>11</v>
      </c>
      <c r="L10" s="63">
        <v>12</v>
      </c>
      <c r="M10" s="66">
        <v>13</v>
      </c>
      <c r="N10" s="66">
        <v>14</v>
      </c>
      <c r="O10" s="63">
        <v>15</v>
      </c>
      <c r="P10" s="66">
        <v>16</v>
      </c>
      <c r="Q10" s="66">
        <v>17</v>
      </c>
      <c r="R10" s="63">
        <v>18</v>
      </c>
      <c r="S10" s="66">
        <v>19</v>
      </c>
      <c r="T10" s="66">
        <v>20</v>
      </c>
      <c r="U10" s="63">
        <v>21</v>
      </c>
      <c r="V10" s="66">
        <v>22</v>
      </c>
      <c r="W10" s="67">
        <v>23</v>
      </c>
      <c r="X10" s="65">
        <v>24</v>
      </c>
    </row>
    <row r="11" spans="1:24" s="23" customFormat="1" ht="25.5" customHeight="1" x14ac:dyDescent="0.3">
      <c r="A11" s="66"/>
      <c r="B11" s="523" t="s">
        <v>676</v>
      </c>
      <c r="C11" s="523"/>
      <c r="D11" s="523"/>
      <c r="E11" s="523"/>
      <c r="F11" s="523"/>
      <c r="G11" s="523"/>
      <c r="H11" s="523"/>
      <c r="I11" s="523"/>
      <c r="J11" s="523"/>
      <c r="K11" s="523"/>
      <c r="L11" s="523"/>
      <c r="M11" s="523"/>
      <c r="N11" s="523"/>
      <c r="O11" s="523"/>
      <c r="P11" s="523"/>
      <c r="Q11" s="523"/>
      <c r="R11" s="523"/>
      <c r="S11" s="523"/>
      <c r="T11" s="523"/>
      <c r="U11" s="523"/>
      <c r="V11" s="523"/>
      <c r="W11" s="523"/>
      <c r="X11" s="523"/>
    </row>
    <row r="12" spans="1:24" s="25" customFormat="1" ht="114" customHeight="1" x14ac:dyDescent="0.25">
      <c r="A12" s="68" t="s">
        <v>193</v>
      </c>
      <c r="B12" s="69" t="s">
        <v>901</v>
      </c>
      <c r="C12" s="69"/>
      <c r="D12" s="70" t="s">
        <v>252</v>
      </c>
      <c r="E12" s="70" t="s">
        <v>122</v>
      </c>
      <c r="F12" s="70" t="s">
        <v>667</v>
      </c>
      <c r="G12" s="102" t="s">
        <v>899</v>
      </c>
      <c r="H12" s="69" t="s">
        <v>241</v>
      </c>
      <c r="I12" s="71">
        <f>SUM(J12:L12)</f>
        <v>832</v>
      </c>
      <c r="J12" s="71">
        <f>SUM(J14:J23)</f>
        <v>602</v>
      </c>
      <c r="K12" s="71">
        <v>230</v>
      </c>
      <c r="L12" s="71">
        <f>SUM(L14:L31)</f>
        <v>0</v>
      </c>
      <c r="M12" s="71" t="s">
        <v>16</v>
      </c>
      <c r="N12" s="71" t="s">
        <v>16</v>
      </c>
      <c r="O12" s="71" t="s">
        <v>16</v>
      </c>
      <c r="P12" s="71" t="s">
        <v>16</v>
      </c>
      <c r="Q12" s="71" t="s">
        <v>16</v>
      </c>
      <c r="R12" s="71"/>
      <c r="S12" s="71"/>
      <c r="T12" s="71"/>
      <c r="U12" s="71"/>
      <c r="V12" s="71"/>
      <c r="W12" s="72"/>
      <c r="X12" s="69"/>
    </row>
    <row r="13" spans="1:24" s="25" customFormat="1" ht="17.25" customHeight="1" x14ac:dyDescent="0.25">
      <c r="A13" s="68"/>
      <c r="B13" s="69" t="s">
        <v>666</v>
      </c>
      <c r="C13" s="69"/>
      <c r="D13" s="70"/>
      <c r="E13" s="70"/>
      <c r="F13" s="70"/>
      <c r="G13" s="68"/>
      <c r="H13" s="69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2"/>
      <c r="X13" s="69"/>
    </row>
    <row r="14" spans="1:24" s="25" customFormat="1" ht="48" customHeight="1" x14ac:dyDescent="0.25">
      <c r="A14" s="73" t="s">
        <v>665</v>
      </c>
      <c r="B14" s="69" t="s">
        <v>646</v>
      </c>
      <c r="C14" s="69"/>
      <c r="D14" s="69" t="s">
        <v>601</v>
      </c>
      <c r="E14" s="69" t="s">
        <v>288</v>
      </c>
      <c r="F14" s="69" t="s">
        <v>660</v>
      </c>
      <c r="G14" s="102" t="s">
        <v>899</v>
      </c>
      <c r="H14" s="69" t="s">
        <v>241</v>
      </c>
      <c r="I14" s="71">
        <f t="shared" ref="I14:I20" si="0">L14+K14+J14</f>
        <v>34</v>
      </c>
      <c r="J14" s="71">
        <v>34</v>
      </c>
      <c r="K14" s="69"/>
      <c r="L14" s="69">
        <v>0</v>
      </c>
      <c r="M14" s="71"/>
      <c r="N14" s="71"/>
      <c r="O14" s="71"/>
      <c r="P14" s="71" t="s">
        <v>16</v>
      </c>
      <c r="Q14" s="71"/>
      <c r="R14" s="71"/>
      <c r="S14" s="71"/>
      <c r="T14" s="71"/>
      <c r="U14" s="71"/>
      <c r="V14" s="71"/>
      <c r="W14" s="72"/>
      <c r="X14" s="69"/>
    </row>
    <row r="15" spans="1:24" s="25" customFormat="1" ht="48.75" customHeight="1" x14ac:dyDescent="0.25">
      <c r="A15" s="73" t="s">
        <v>664</v>
      </c>
      <c r="B15" s="69" t="s">
        <v>663</v>
      </c>
      <c r="C15" s="69"/>
      <c r="D15" s="69" t="s">
        <v>601</v>
      </c>
      <c r="E15" s="69" t="s">
        <v>288</v>
      </c>
      <c r="F15" s="69" t="s">
        <v>287</v>
      </c>
      <c r="G15" s="102" t="s">
        <v>899</v>
      </c>
      <c r="H15" s="69" t="s">
        <v>241</v>
      </c>
      <c r="I15" s="71">
        <f t="shared" si="0"/>
        <v>3</v>
      </c>
      <c r="J15" s="71">
        <v>3</v>
      </c>
      <c r="K15" s="69"/>
      <c r="L15" s="69"/>
      <c r="M15" s="71" t="s">
        <v>16</v>
      </c>
      <c r="N15" s="71"/>
      <c r="O15" s="71"/>
      <c r="P15" s="71"/>
      <c r="Q15" s="71"/>
      <c r="R15" s="71"/>
      <c r="S15" s="71"/>
      <c r="T15" s="71"/>
      <c r="U15" s="71"/>
      <c r="V15" s="71"/>
      <c r="W15" s="72"/>
      <c r="X15" s="69"/>
    </row>
    <row r="16" spans="1:24" s="25" customFormat="1" ht="52.5" customHeight="1" x14ac:dyDescent="0.25">
      <c r="A16" s="73" t="s">
        <v>662</v>
      </c>
      <c r="B16" s="70" t="s">
        <v>661</v>
      </c>
      <c r="C16" s="69"/>
      <c r="D16" s="69" t="s">
        <v>601</v>
      </c>
      <c r="E16" s="69" t="s">
        <v>288</v>
      </c>
      <c r="F16" s="69" t="s">
        <v>660</v>
      </c>
      <c r="G16" s="102" t="s">
        <v>899</v>
      </c>
      <c r="H16" s="69" t="s">
        <v>241</v>
      </c>
      <c r="I16" s="71">
        <f t="shared" si="0"/>
        <v>20</v>
      </c>
      <c r="J16" s="71">
        <v>20</v>
      </c>
      <c r="K16" s="69"/>
      <c r="L16" s="69"/>
      <c r="M16" s="71"/>
      <c r="N16" s="71"/>
      <c r="O16" s="71"/>
      <c r="P16" s="71" t="s">
        <v>16</v>
      </c>
      <c r="Q16" s="71"/>
      <c r="R16" s="71"/>
      <c r="S16" s="71"/>
      <c r="T16" s="71"/>
      <c r="U16" s="71"/>
      <c r="V16" s="71"/>
      <c r="W16" s="72"/>
      <c r="X16" s="69"/>
    </row>
    <row r="17" spans="1:24" s="25" customFormat="1" ht="68.25" customHeight="1" x14ac:dyDescent="0.25">
      <c r="A17" s="73" t="s">
        <v>659</v>
      </c>
      <c r="B17" s="69" t="s">
        <v>658</v>
      </c>
      <c r="C17" s="69"/>
      <c r="D17" s="69" t="s">
        <v>601</v>
      </c>
      <c r="E17" s="69" t="s">
        <v>288</v>
      </c>
      <c r="F17" s="69" t="s">
        <v>657</v>
      </c>
      <c r="G17" s="102" t="s">
        <v>899</v>
      </c>
      <c r="H17" s="69" t="s">
        <v>241</v>
      </c>
      <c r="I17" s="71">
        <f t="shared" si="0"/>
        <v>20</v>
      </c>
      <c r="J17" s="71">
        <v>20</v>
      </c>
      <c r="K17" s="69"/>
      <c r="L17" s="69"/>
      <c r="M17" s="71"/>
      <c r="N17" s="71"/>
      <c r="O17" s="71"/>
      <c r="P17" s="71" t="s">
        <v>16</v>
      </c>
      <c r="Q17" s="71"/>
      <c r="R17" s="71"/>
      <c r="S17" s="71"/>
      <c r="T17" s="71"/>
      <c r="U17" s="71"/>
      <c r="V17" s="71"/>
      <c r="W17" s="72"/>
      <c r="X17" s="69"/>
    </row>
    <row r="18" spans="1:24" s="25" customFormat="1" ht="138" customHeight="1" x14ac:dyDescent="0.25">
      <c r="A18" s="73" t="s">
        <v>656</v>
      </c>
      <c r="B18" s="70" t="s">
        <v>655</v>
      </c>
      <c r="C18" s="69"/>
      <c r="D18" s="74" t="s">
        <v>494</v>
      </c>
      <c r="E18" s="75" t="s">
        <v>493</v>
      </c>
      <c r="F18" s="70" t="s">
        <v>654</v>
      </c>
      <c r="G18" s="102" t="s">
        <v>899</v>
      </c>
      <c r="H18" s="69" t="s">
        <v>241</v>
      </c>
      <c r="I18" s="71">
        <f t="shared" si="0"/>
        <v>100</v>
      </c>
      <c r="J18" s="71">
        <v>100</v>
      </c>
      <c r="K18" s="69"/>
      <c r="L18" s="69"/>
      <c r="M18" s="71" t="s">
        <v>16</v>
      </c>
      <c r="N18" s="71" t="s">
        <v>16</v>
      </c>
      <c r="O18" s="71" t="s">
        <v>16</v>
      </c>
      <c r="P18" s="71"/>
      <c r="Q18" s="71"/>
      <c r="R18" s="71"/>
      <c r="S18" s="71"/>
      <c r="T18" s="71"/>
      <c r="U18" s="71"/>
      <c r="V18" s="71"/>
      <c r="W18" s="72"/>
      <c r="X18" s="69"/>
    </row>
    <row r="19" spans="1:24" s="25" customFormat="1" ht="74.25" customHeight="1" x14ac:dyDescent="0.25">
      <c r="A19" s="73" t="s">
        <v>653</v>
      </c>
      <c r="B19" s="74" t="s">
        <v>652</v>
      </c>
      <c r="C19" s="75"/>
      <c r="D19" s="74" t="s">
        <v>494</v>
      </c>
      <c r="E19" s="75" t="s">
        <v>493</v>
      </c>
      <c r="F19" s="74" t="s">
        <v>651</v>
      </c>
      <c r="G19" s="102" t="s">
        <v>899</v>
      </c>
      <c r="H19" s="69" t="s">
        <v>241</v>
      </c>
      <c r="I19" s="71">
        <f t="shared" si="0"/>
        <v>200</v>
      </c>
      <c r="J19" s="76">
        <v>200</v>
      </c>
      <c r="K19" s="75"/>
      <c r="L19" s="75"/>
      <c r="M19" s="76" t="s">
        <v>16</v>
      </c>
      <c r="N19" s="76" t="s">
        <v>16</v>
      </c>
      <c r="O19" s="76" t="s">
        <v>16</v>
      </c>
      <c r="P19" s="76" t="s">
        <v>16</v>
      </c>
      <c r="Q19" s="76"/>
      <c r="R19" s="76"/>
      <c r="S19" s="76"/>
      <c r="T19" s="76"/>
      <c r="U19" s="76"/>
      <c r="V19" s="76"/>
      <c r="W19" s="77"/>
      <c r="X19" s="69"/>
    </row>
    <row r="20" spans="1:24" s="25" customFormat="1" ht="46.5" customHeight="1" x14ac:dyDescent="0.25">
      <c r="A20" s="73" t="s">
        <v>650</v>
      </c>
      <c r="B20" s="70" t="s">
        <v>649</v>
      </c>
      <c r="C20" s="69"/>
      <c r="D20" s="69" t="s">
        <v>404</v>
      </c>
      <c r="E20" s="69" t="s">
        <v>243</v>
      </c>
      <c r="F20" s="69" t="s">
        <v>677</v>
      </c>
      <c r="G20" s="102" t="s">
        <v>899</v>
      </c>
      <c r="H20" s="69" t="s">
        <v>241</v>
      </c>
      <c r="I20" s="71">
        <f t="shared" si="0"/>
        <v>455</v>
      </c>
      <c r="J20" s="71">
        <v>225</v>
      </c>
      <c r="K20" s="69">
        <v>230</v>
      </c>
      <c r="L20" s="69"/>
      <c r="M20" s="71"/>
      <c r="N20" s="76" t="s">
        <v>16</v>
      </c>
      <c r="O20" s="76" t="s">
        <v>16</v>
      </c>
      <c r="P20" s="76"/>
      <c r="Q20" s="76" t="s">
        <v>16</v>
      </c>
      <c r="R20" s="71"/>
      <c r="S20" s="71"/>
      <c r="T20" s="71"/>
      <c r="U20" s="71"/>
      <c r="V20" s="71"/>
      <c r="W20" s="72"/>
      <c r="X20" s="69"/>
    </row>
    <row r="21" spans="1:24" s="25" customFormat="1" ht="15.75" x14ac:dyDescent="0.25">
      <c r="A21" s="73" t="s">
        <v>648</v>
      </c>
      <c r="B21" s="69"/>
      <c r="C21" s="69"/>
      <c r="D21" s="69"/>
      <c r="E21" s="69"/>
      <c r="F21" s="69"/>
      <c r="G21" s="69"/>
      <c r="H21" s="71"/>
      <c r="I21" s="71"/>
      <c r="J21" s="71"/>
      <c r="K21" s="69"/>
      <c r="L21" s="6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2"/>
      <c r="X21" s="69"/>
    </row>
    <row r="22" spans="1:24" s="25" customFormat="1" ht="15.75" x14ac:dyDescent="0.25">
      <c r="A22" s="73"/>
      <c r="B22" s="78" t="s">
        <v>647</v>
      </c>
      <c r="C22" s="75"/>
      <c r="D22" s="75"/>
      <c r="E22" s="75"/>
      <c r="F22" s="75"/>
      <c r="G22" s="75"/>
      <c r="H22" s="76"/>
      <c r="I22" s="79"/>
      <c r="J22" s="76"/>
      <c r="K22" s="75"/>
      <c r="L22" s="75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7"/>
      <c r="X22" s="69"/>
    </row>
    <row r="23" spans="1:24" s="25" customFormat="1" ht="33" customHeight="1" x14ac:dyDescent="0.25">
      <c r="A23" s="73"/>
      <c r="B23" s="69" t="s">
        <v>646</v>
      </c>
      <c r="C23" s="69"/>
      <c r="D23" s="69"/>
      <c r="E23" s="69"/>
      <c r="F23" s="69"/>
      <c r="G23" s="69"/>
      <c r="H23" s="71"/>
      <c r="I23" s="80"/>
      <c r="J23" s="71"/>
      <c r="K23" s="69"/>
      <c r="L23" s="69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2"/>
      <c r="X23" s="69"/>
    </row>
    <row r="24" spans="1:24" s="25" customFormat="1" ht="15.75" x14ac:dyDescent="0.25">
      <c r="A24" s="73"/>
      <c r="B24" s="69"/>
      <c r="C24" s="69"/>
      <c r="D24" s="69"/>
      <c r="E24" s="69" t="s">
        <v>645</v>
      </c>
      <c r="F24" s="69"/>
      <c r="G24" s="69"/>
      <c r="H24" s="71"/>
      <c r="I24" s="80"/>
      <c r="J24" s="71">
        <f>J14+J15+J16+J17</f>
        <v>77</v>
      </c>
      <c r="K24" s="71">
        <f>K14+K15+K16+K17</f>
        <v>0</v>
      </c>
      <c r="L24" s="71">
        <f>L14+L15+L16+L17</f>
        <v>0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2"/>
      <c r="X24" s="69"/>
    </row>
    <row r="25" spans="1:24" s="25" customFormat="1" ht="15.75" x14ac:dyDescent="0.25">
      <c r="A25" s="73"/>
      <c r="B25" s="69"/>
      <c r="C25" s="69"/>
      <c r="D25" s="69"/>
      <c r="E25" s="69" t="s">
        <v>644</v>
      </c>
      <c r="F25" s="69"/>
      <c r="G25" s="69"/>
      <c r="H25" s="71"/>
      <c r="I25" s="80"/>
      <c r="J25" s="71">
        <f>J19+J18</f>
        <v>300</v>
      </c>
      <c r="K25" s="71">
        <f>K19+K18</f>
        <v>0</v>
      </c>
      <c r="L25" s="71">
        <f>L19+L18</f>
        <v>0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2"/>
      <c r="X25" s="69"/>
    </row>
    <row r="26" spans="1:24" s="25" customFormat="1" ht="15.75" x14ac:dyDescent="0.25">
      <c r="A26" s="73"/>
      <c r="B26" s="69"/>
      <c r="C26" s="69"/>
      <c r="D26" s="69"/>
      <c r="E26" s="69" t="s">
        <v>643</v>
      </c>
      <c r="F26" s="69"/>
      <c r="G26" s="69"/>
      <c r="H26" s="71"/>
      <c r="I26" s="80"/>
      <c r="J26" s="71"/>
      <c r="K26" s="69"/>
      <c r="L26" s="69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2"/>
      <c r="X26" s="69"/>
    </row>
    <row r="27" spans="1:24" s="25" customFormat="1" ht="15.75" x14ac:dyDescent="0.25">
      <c r="A27" s="73"/>
      <c r="B27" s="69"/>
      <c r="C27" s="69"/>
      <c r="D27" s="69"/>
      <c r="E27" s="69" t="s">
        <v>642</v>
      </c>
      <c r="F27" s="69"/>
      <c r="G27" s="69"/>
      <c r="H27" s="71"/>
      <c r="I27" s="80"/>
      <c r="J27" s="71"/>
      <c r="K27" s="69"/>
      <c r="L27" s="69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2"/>
      <c r="X27" s="69"/>
    </row>
    <row r="28" spans="1:24" s="25" customFormat="1" ht="15.75" x14ac:dyDescent="0.25">
      <c r="A28" s="73"/>
      <c r="B28" s="69"/>
      <c r="C28" s="69"/>
      <c r="D28" s="69"/>
      <c r="E28" s="69" t="s">
        <v>641</v>
      </c>
      <c r="F28" s="69"/>
      <c r="G28" s="69"/>
      <c r="H28" s="71"/>
      <c r="I28" s="80"/>
      <c r="J28" s="71"/>
      <c r="K28" s="69"/>
      <c r="L28" s="69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2"/>
      <c r="X28" s="69"/>
    </row>
    <row r="29" spans="1:24" s="25" customFormat="1" ht="15.75" x14ac:dyDescent="0.25">
      <c r="A29" s="73"/>
      <c r="B29" s="69"/>
      <c r="C29" s="69"/>
      <c r="D29" s="69"/>
      <c r="E29" s="69" t="s">
        <v>640</v>
      </c>
      <c r="F29" s="69"/>
      <c r="G29" s="69"/>
      <c r="H29" s="71"/>
      <c r="I29" s="80"/>
      <c r="J29" s="71"/>
      <c r="K29" s="69"/>
      <c r="L29" s="69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2"/>
      <c r="X29" s="69"/>
    </row>
    <row r="30" spans="1:24" s="25" customFormat="1" ht="15.75" x14ac:dyDescent="0.25">
      <c r="A30" s="73"/>
      <c r="B30" s="69"/>
      <c r="C30" s="69"/>
      <c r="D30" s="69"/>
      <c r="E30" s="69" t="s">
        <v>639</v>
      </c>
      <c r="F30" s="69"/>
      <c r="G30" s="69"/>
      <c r="H30" s="71"/>
      <c r="I30" s="80"/>
      <c r="J30" s="71">
        <f>J20</f>
        <v>225</v>
      </c>
      <c r="K30" s="71">
        <f>K20</f>
        <v>230</v>
      </c>
      <c r="L30" s="71">
        <f>L20</f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2"/>
      <c r="X30" s="69"/>
    </row>
    <row r="31" spans="1:24" s="25" customFormat="1" ht="15.75" x14ac:dyDescent="0.25">
      <c r="A31" s="73"/>
      <c r="B31" s="69" t="s">
        <v>638</v>
      </c>
      <c r="C31" s="69"/>
      <c r="D31" s="69"/>
      <c r="E31" s="69"/>
      <c r="F31" s="69"/>
      <c r="G31" s="69"/>
      <c r="H31" s="71"/>
      <c r="I31" s="71"/>
      <c r="J31" s="71">
        <f>SUM(J24:J30)</f>
        <v>602</v>
      </c>
      <c r="K31" s="71">
        <f>SUM(K24:K30)</f>
        <v>230</v>
      </c>
      <c r="L31" s="71">
        <f>SUM(L24:L30)</f>
        <v>0</v>
      </c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2"/>
      <c r="X31" s="69"/>
    </row>
    <row r="32" spans="1:24" s="25" customFormat="1" ht="85.5" customHeight="1" x14ac:dyDescent="0.25">
      <c r="A32" s="73" t="s">
        <v>105</v>
      </c>
      <c r="B32" s="70" t="s">
        <v>637</v>
      </c>
      <c r="C32" s="69"/>
      <c r="D32" s="70" t="s">
        <v>252</v>
      </c>
      <c r="E32" s="70" t="s">
        <v>232</v>
      </c>
      <c r="F32" s="70" t="s">
        <v>636</v>
      </c>
      <c r="G32" s="102" t="s">
        <v>899</v>
      </c>
      <c r="H32" s="69" t="s">
        <v>241</v>
      </c>
      <c r="I32" s="69">
        <f>SUM(J32:L32)</f>
        <v>950</v>
      </c>
      <c r="J32" s="69">
        <f>SUM(J34:J39)</f>
        <v>525</v>
      </c>
      <c r="K32" s="69">
        <f>SUM(K34:K39)</f>
        <v>425</v>
      </c>
      <c r="L32" s="69">
        <f>SUM(L34:L39)</f>
        <v>0</v>
      </c>
      <c r="M32" s="71" t="s">
        <v>16</v>
      </c>
      <c r="N32" s="71" t="s">
        <v>16</v>
      </c>
      <c r="O32" s="71" t="s">
        <v>16</v>
      </c>
      <c r="P32" s="71" t="s">
        <v>16</v>
      </c>
      <c r="Q32" s="71" t="s">
        <v>16</v>
      </c>
      <c r="R32" s="71" t="s">
        <v>16</v>
      </c>
      <c r="S32" s="71" t="s">
        <v>16</v>
      </c>
      <c r="T32" s="71" t="s">
        <v>16</v>
      </c>
      <c r="U32" s="69"/>
      <c r="V32" s="69"/>
      <c r="W32" s="81"/>
      <c r="X32" s="69"/>
    </row>
    <row r="33" spans="1:24" s="25" customFormat="1" ht="21" customHeight="1" x14ac:dyDescent="0.25">
      <c r="A33" s="73"/>
      <c r="B33" s="70" t="s">
        <v>635</v>
      </c>
      <c r="C33" s="69"/>
      <c r="D33" s="70"/>
      <c r="E33" s="70"/>
      <c r="F33" s="70"/>
      <c r="G33" s="68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81"/>
      <c r="X33" s="69"/>
    </row>
    <row r="34" spans="1:24" s="25" customFormat="1" ht="50.25" customHeight="1" x14ac:dyDescent="0.25">
      <c r="A34" s="73" t="s">
        <v>634</v>
      </c>
      <c r="B34" s="70" t="s">
        <v>633</v>
      </c>
      <c r="C34" s="69"/>
      <c r="D34" s="70" t="s">
        <v>494</v>
      </c>
      <c r="E34" s="69" t="s">
        <v>493</v>
      </c>
      <c r="F34" s="70" t="s">
        <v>900</v>
      </c>
      <c r="G34" s="102" t="s">
        <v>899</v>
      </c>
      <c r="H34" s="69" t="s">
        <v>241</v>
      </c>
      <c r="I34" s="69">
        <f>J34+K34+L34</f>
        <v>200</v>
      </c>
      <c r="J34" s="69">
        <v>200</v>
      </c>
      <c r="K34" s="69"/>
      <c r="L34" s="69"/>
      <c r="M34" s="69" t="s">
        <v>16</v>
      </c>
      <c r="N34" s="69" t="s">
        <v>16</v>
      </c>
      <c r="O34" s="69" t="s">
        <v>16</v>
      </c>
      <c r="P34" s="69" t="s">
        <v>16</v>
      </c>
      <c r="Q34" s="69"/>
      <c r="R34" s="69"/>
      <c r="S34" s="69"/>
      <c r="T34" s="69"/>
      <c r="U34" s="69"/>
      <c r="V34" s="69"/>
      <c r="W34" s="81"/>
      <c r="X34" s="69"/>
    </row>
    <row r="35" spans="1:24" s="25" customFormat="1" ht="54.75" customHeight="1" x14ac:dyDescent="0.25">
      <c r="A35" s="73" t="s">
        <v>632</v>
      </c>
      <c r="B35" s="525" t="s">
        <v>615</v>
      </c>
      <c r="C35" s="518"/>
      <c r="D35" s="526" t="s">
        <v>625</v>
      </c>
      <c r="E35" s="522" t="s">
        <v>260</v>
      </c>
      <c r="F35" s="74" t="s">
        <v>631</v>
      </c>
      <c r="G35" s="528" t="s">
        <v>899</v>
      </c>
      <c r="H35" s="529" t="s">
        <v>630</v>
      </c>
      <c r="I35" s="526">
        <f>J35+K35+L35</f>
        <v>70</v>
      </c>
      <c r="J35" s="526">
        <v>30</v>
      </c>
      <c r="K35" s="518">
        <v>40</v>
      </c>
      <c r="L35" s="518"/>
      <c r="M35" s="518"/>
      <c r="N35" s="518"/>
      <c r="O35" s="518"/>
      <c r="P35" s="518" t="s">
        <v>16</v>
      </c>
      <c r="Q35" s="518"/>
      <c r="R35" s="518"/>
      <c r="S35" s="518"/>
      <c r="T35" s="518" t="s">
        <v>16</v>
      </c>
      <c r="U35" s="518"/>
      <c r="V35" s="518"/>
      <c r="W35" s="522"/>
      <c r="X35" s="518"/>
    </row>
    <row r="36" spans="1:24" s="25" customFormat="1" ht="64.5" customHeight="1" x14ac:dyDescent="0.25">
      <c r="A36" s="73" t="s">
        <v>629</v>
      </c>
      <c r="B36" s="525"/>
      <c r="C36" s="518"/>
      <c r="D36" s="527"/>
      <c r="E36" s="522"/>
      <c r="F36" s="82" t="s">
        <v>628</v>
      </c>
      <c r="G36" s="528"/>
      <c r="H36" s="530"/>
      <c r="I36" s="527"/>
      <c r="J36" s="527"/>
      <c r="K36" s="518"/>
      <c r="L36" s="518"/>
      <c r="M36" s="518"/>
      <c r="N36" s="518"/>
      <c r="O36" s="518"/>
      <c r="P36" s="518"/>
      <c r="Q36" s="518"/>
      <c r="R36" s="518"/>
      <c r="S36" s="518"/>
      <c r="T36" s="518"/>
      <c r="U36" s="518"/>
      <c r="V36" s="518"/>
      <c r="W36" s="522"/>
      <c r="X36" s="518"/>
    </row>
    <row r="37" spans="1:24" s="25" customFormat="1" ht="84.75" customHeight="1" x14ac:dyDescent="0.25">
      <c r="A37" s="73" t="s">
        <v>627</v>
      </c>
      <c r="B37" s="70" t="s">
        <v>626</v>
      </c>
      <c r="C37" s="69"/>
      <c r="D37" s="69" t="s">
        <v>625</v>
      </c>
      <c r="E37" s="69" t="s">
        <v>260</v>
      </c>
      <c r="F37" s="82" t="s">
        <v>621</v>
      </c>
      <c r="G37" s="102" t="s">
        <v>899</v>
      </c>
      <c r="H37" s="69" t="s">
        <v>241</v>
      </c>
      <c r="I37" s="69">
        <f>J37+K37+L37</f>
        <v>450</v>
      </c>
      <c r="J37" s="69">
        <v>180</v>
      </c>
      <c r="K37" s="69">
        <v>270</v>
      </c>
      <c r="L37" s="69"/>
      <c r="M37" s="69" t="s">
        <v>16</v>
      </c>
      <c r="N37" s="69" t="s">
        <v>16</v>
      </c>
      <c r="O37" s="69"/>
      <c r="P37" s="69" t="s">
        <v>16</v>
      </c>
      <c r="Q37" s="69" t="s">
        <v>16</v>
      </c>
      <c r="R37" s="69" t="s">
        <v>16</v>
      </c>
      <c r="S37" s="69" t="s">
        <v>16</v>
      </c>
      <c r="T37" s="69" t="s">
        <v>16</v>
      </c>
      <c r="U37" s="69"/>
      <c r="V37" s="69"/>
      <c r="W37" s="81"/>
      <c r="X37" s="69"/>
    </row>
    <row r="38" spans="1:24" s="25" customFormat="1" ht="64.5" customHeight="1" x14ac:dyDescent="0.25">
      <c r="A38" s="73" t="s">
        <v>624</v>
      </c>
      <c r="B38" s="70" t="s">
        <v>623</v>
      </c>
      <c r="C38" s="69"/>
      <c r="D38" s="69" t="s">
        <v>442</v>
      </c>
      <c r="E38" s="69" t="s">
        <v>622</v>
      </c>
      <c r="F38" s="82" t="s">
        <v>621</v>
      </c>
      <c r="G38" s="102" t="s">
        <v>899</v>
      </c>
      <c r="H38" s="69" t="s">
        <v>241</v>
      </c>
      <c r="I38" s="69">
        <f>J38+K38+L38</f>
        <v>200</v>
      </c>
      <c r="J38" s="69">
        <v>100</v>
      </c>
      <c r="K38" s="69">
        <v>100</v>
      </c>
      <c r="L38" s="69"/>
      <c r="M38" s="69" t="s">
        <v>16</v>
      </c>
      <c r="N38" s="69" t="s">
        <v>16</v>
      </c>
      <c r="O38" s="69" t="s">
        <v>16</v>
      </c>
      <c r="P38" s="69" t="s">
        <v>16</v>
      </c>
      <c r="Q38" s="69"/>
      <c r="R38" s="69"/>
      <c r="S38" s="69"/>
      <c r="T38" s="69"/>
      <c r="U38" s="69"/>
      <c r="V38" s="69"/>
      <c r="W38" s="81"/>
      <c r="X38" s="69"/>
    </row>
    <row r="39" spans="1:24" s="25" customFormat="1" ht="56.25" customHeight="1" x14ac:dyDescent="0.25">
      <c r="A39" s="73" t="s">
        <v>620</v>
      </c>
      <c r="B39" s="70" t="s">
        <v>619</v>
      </c>
      <c r="C39" s="69"/>
      <c r="D39" s="69" t="s">
        <v>404</v>
      </c>
      <c r="E39" s="69" t="s">
        <v>243</v>
      </c>
      <c r="F39" s="70" t="s">
        <v>618</v>
      </c>
      <c r="G39" s="102" t="s">
        <v>899</v>
      </c>
      <c r="H39" s="69" t="s">
        <v>241</v>
      </c>
      <c r="I39" s="69">
        <f>J39+K39+L39</f>
        <v>30</v>
      </c>
      <c r="J39" s="69">
        <v>15</v>
      </c>
      <c r="K39" s="69">
        <v>15</v>
      </c>
      <c r="L39" s="69"/>
      <c r="M39" s="69"/>
      <c r="N39" s="69"/>
      <c r="O39" s="69" t="s">
        <v>16</v>
      </c>
      <c r="P39" s="69"/>
      <c r="Q39" s="69"/>
      <c r="R39" s="69"/>
      <c r="S39" s="69"/>
      <c r="T39" s="69"/>
      <c r="U39" s="69"/>
      <c r="V39" s="69"/>
      <c r="W39" s="81"/>
      <c r="X39" s="69"/>
    </row>
    <row r="40" spans="1:24" s="25" customFormat="1" ht="15.75" x14ac:dyDescent="0.25">
      <c r="A40" s="73" t="s">
        <v>617</v>
      </c>
      <c r="B40" s="78" t="s">
        <v>240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81"/>
      <c r="X40" s="69"/>
    </row>
    <row r="41" spans="1:24" s="25" customFormat="1" ht="66.75" customHeight="1" x14ac:dyDescent="0.25">
      <c r="A41" s="73" t="s">
        <v>616</v>
      </c>
      <c r="B41" s="70" t="s">
        <v>615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81"/>
      <c r="X41" s="69"/>
    </row>
    <row r="42" spans="1:24" s="25" customFormat="1" ht="113.25" customHeight="1" x14ac:dyDescent="0.25">
      <c r="A42" s="73" t="s">
        <v>614</v>
      </c>
      <c r="B42" s="70" t="s">
        <v>613</v>
      </c>
      <c r="C42" s="69"/>
      <c r="D42" s="70" t="s">
        <v>252</v>
      </c>
      <c r="E42" s="70" t="s">
        <v>232</v>
      </c>
      <c r="F42" s="70" t="s">
        <v>612</v>
      </c>
      <c r="G42" s="102" t="s">
        <v>899</v>
      </c>
      <c r="H42" s="69" t="s">
        <v>241</v>
      </c>
      <c r="I42" s="69">
        <f>J42+K42+L42</f>
        <v>1394</v>
      </c>
      <c r="J42" s="71">
        <f>SUM(J44:J66)</f>
        <v>937</v>
      </c>
      <c r="K42" s="71">
        <f>SUM(K44:K66)</f>
        <v>457</v>
      </c>
      <c r="L42" s="71">
        <f>SUM(L44:L66)</f>
        <v>0</v>
      </c>
      <c r="M42" s="71" t="s">
        <v>16</v>
      </c>
      <c r="N42" s="71" t="s">
        <v>16</v>
      </c>
      <c r="O42" s="71" t="s">
        <v>16</v>
      </c>
      <c r="P42" s="71" t="s">
        <v>16</v>
      </c>
      <c r="Q42" s="71" t="s">
        <v>16</v>
      </c>
      <c r="R42" s="71" t="s">
        <v>16</v>
      </c>
      <c r="S42" s="71"/>
      <c r="T42" s="71"/>
      <c r="U42" s="71"/>
      <c r="V42" s="71"/>
      <c r="W42" s="72"/>
      <c r="X42" s="69"/>
    </row>
    <row r="43" spans="1:24" s="25" customFormat="1" ht="18" customHeight="1" x14ac:dyDescent="0.25">
      <c r="A43" s="73"/>
      <c r="B43" s="70" t="s">
        <v>611</v>
      </c>
      <c r="C43" s="69"/>
      <c r="D43" s="70"/>
      <c r="E43" s="70"/>
      <c r="F43" s="70"/>
      <c r="G43" s="68"/>
      <c r="H43" s="69"/>
      <c r="I43" s="69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2"/>
      <c r="X43" s="69"/>
    </row>
    <row r="44" spans="1:24" s="25" customFormat="1" ht="52.5" customHeight="1" x14ac:dyDescent="0.25">
      <c r="A44" s="73" t="s">
        <v>610</v>
      </c>
      <c r="B44" s="70" t="s">
        <v>609</v>
      </c>
      <c r="C44" s="69"/>
      <c r="D44" s="69" t="s">
        <v>601</v>
      </c>
      <c r="E44" s="69" t="s">
        <v>288</v>
      </c>
      <c r="F44" s="69" t="s">
        <v>608</v>
      </c>
      <c r="G44" s="102" t="s">
        <v>899</v>
      </c>
      <c r="H44" s="69" t="s">
        <v>241</v>
      </c>
      <c r="I44" s="69">
        <f t="shared" ref="I44:I66" si="1">J44+K44+L44</f>
        <v>5</v>
      </c>
      <c r="J44" s="69">
        <v>5</v>
      </c>
      <c r="K44" s="69"/>
      <c r="L44" s="71"/>
      <c r="M44" s="71"/>
      <c r="N44" s="71"/>
      <c r="O44" s="71"/>
      <c r="P44" s="71" t="s">
        <v>16</v>
      </c>
      <c r="Q44" s="71"/>
      <c r="R44" s="71"/>
      <c r="S44" s="71"/>
      <c r="T44" s="71"/>
      <c r="U44" s="71"/>
      <c r="V44" s="71"/>
      <c r="W44" s="72"/>
      <c r="X44" s="69"/>
    </row>
    <row r="45" spans="1:24" s="25" customFormat="1" ht="52.5" customHeight="1" x14ac:dyDescent="0.25">
      <c r="A45" s="73" t="s">
        <v>607</v>
      </c>
      <c r="B45" s="70" t="s">
        <v>606</v>
      </c>
      <c r="C45" s="69"/>
      <c r="D45" s="69" t="s">
        <v>601</v>
      </c>
      <c r="E45" s="69" t="s">
        <v>288</v>
      </c>
      <c r="F45" s="75" t="s">
        <v>605</v>
      </c>
      <c r="G45" s="102" t="s">
        <v>899</v>
      </c>
      <c r="H45" s="69" t="s">
        <v>241</v>
      </c>
      <c r="I45" s="69">
        <f t="shared" si="1"/>
        <v>50</v>
      </c>
      <c r="J45" s="69">
        <v>50</v>
      </c>
      <c r="K45" s="69"/>
      <c r="L45" s="71"/>
      <c r="M45" s="71" t="s">
        <v>16</v>
      </c>
      <c r="N45" s="71" t="s">
        <v>16</v>
      </c>
      <c r="O45" s="71" t="s">
        <v>16</v>
      </c>
      <c r="P45" s="71" t="s">
        <v>16</v>
      </c>
      <c r="Q45" s="71"/>
      <c r="R45" s="71"/>
      <c r="S45" s="71"/>
      <c r="T45" s="71"/>
      <c r="U45" s="71"/>
      <c r="V45" s="71"/>
      <c r="W45" s="72"/>
      <c r="X45" s="69"/>
    </row>
    <row r="46" spans="1:24" s="25" customFormat="1" ht="48" customHeight="1" x14ac:dyDescent="0.25">
      <c r="A46" s="73" t="s">
        <v>233</v>
      </c>
      <c r="B46" s="70" t="s">
        <v>604</v>
      </c>
      <c r="C46" s="69"/>
      <c r="D46" s="69" t="s">
        <v>601</v>
      </c>
      <c r="E46" s="81" t="s">
        <v>288</v>
      </c>
      <c r="F46" s="69" t="s">
        <v>600</v>
      </c>
      <c r="G46" s="102" t="s">
        <v>899</v>
      </c>
      <c r="H46" s="69" t="s">
        <v>241</v>
      </c>
      <c r="I46" s="69">
        <f t="shared" si="1"/>
        <v>40</v>
      </c>
      <c r="J46" s="69">
        <v>40</v>
      </c>
      <c r="K46" s="69"/>
      <c r="L46" s="71"/>
      <c r="M46" s="71" t="s">
        <v>16</v>
      </c>
      <c r="N46" s="71" t="s">
        <v>16</v>
      </c>
      <c r="O46" s="71"/>
      <c r="P46" s="71"/>
      <c r="Q46" s="71"/>
      <c r="R46" s="71"/>
      <c r="S46" s="71"/>
      <c r="T46" s="71"/>
      <c r="U46" s="71"/>
      <c r="V46" s="71"/>
      <c r="W46" s="72"/>
      <c r="X46" s="69"/>
    </row>
    <row r="47" spans="1:24" s="25" customFormat="1" ht="48" customHeight="1" x14ac:dyDescent="0.25">
      <c r="A47" s="73" t="s">
        <v>234</v>
      </c>
      <c r="B47" s="70" t="s">
        <v>603</v>
      </c>
      <c r="C47" s="69"/>
      <c r="D47" s="69" t="s">
        <v>601</v>
      </c>
      <c r="E47" s="69" t="s">
        <v>288</v>
      </c>
      <c r="F47" s="69" t="s">
        <v>600</v>
      </c>
      <c r="G47" s="102" t="s">
        <v>899</v>
      </c>
      <c r="H47" s="69" t="s">
        <v>241</v>
      </c>
      <c r="I47" s="69">
        <f t="shared" si="1"/>
        <v>20</v>
      </c>
      <c r="J47" s="69">
        <v>20</v>
      </c>
      <c r="K47" s="69"/>
      <c r="L47" s="71"/>
      <c r="M47" s="71"/>
      <c r="N47" s="71" t="s">
        <v>16</v>
      </c>
      <c r="O47" s="71"/>
      <c r="P47" s="71"/>
      <c r="Q47" s="71"/>
      <c r="R47" s="71"/>
      <c r="S47" s="71"/>
      <c r="T47" s="71"/>
      <c r="U47" s="71"/>
      <c r="V47" s="71"/>
      <c r="W47" s="72"/>
      <c r="X47" s="69"/>
    </row>
    <row r="48" spans="1:24" s="25" customFormat="1" ht="48.75" customHeight="1" x14ac:dyDescent="0.25">
      <c r="A48" s="73" t="s">
        <v>235</v>
      </c>
      <c r="B48" s="70" t="s">
        <v>602</v>
      </c>
      <c r="C48" s="69"/>
      <c r="D48" s="69" t="s">
        <v>601</v>
      </c>
      <c r="E48" s="69" t="s">
        <v>288</v>
      </c>
      <c r="F48" s="69" t="s">
        <v>600</v>
      </c>
      <c r="G48" s="102" t="s">
        <v>899</v>
      </c>
      <c r="H48" s="69" t="s">
        <v>241</v>
      </c>
      <c r="I48" s="69">
        <f t="shared" si="1"/>
        <v>50</v>
      </c>
      <c r="J48" s="69">
        <v>50</v>
      </c>
      <c r="K48" s="69"/>
      <c r="L48" s="71"/>
      <c r="M48" s="71"/>
      <c r="N48" s="71" t="s">
        <v>16</v>
      </c>
      <c r="O48" s="71" t="s">
        <v>16</v>
      </c>
      <c r="P48" s="71"/>
      <c r="Q48" s="71"/>
      <c r="R48" s="71"/>
      <c r="S48" s="71"/>
      <c r="T48" s="71"/>
      <c r="U48" s="71"/>
      <c r="V48" s="71"/>
      <c r="W48" s="72"/>
      <c r="X48" s="69"/>
    </row>
    <row r="49" spans="1:24" s="25" customFormat="1" ht="53.25" customHeight="1" x14ac:dyDescent="0.25">
      <c r="A49" s="73" t="s">
        <v>599</v>
      </c>
      <c r="B49" s="70" t="s">
        <v>598</v>
      </c>
      <c r="C49" s="69"/>
      <c r="D49" s="74" t="s">
        <v>494</v>
      </c>
      <c r="E49" s="75" t="s">
        <v>493</v>
      </c>
      <c r="F49" s="70" t="s">
        <v>597</v>
      </c>
      <c r="G49" s="102" t="s">
        <v>899</v>
      </c>
      <c r="H49" s="69" t="s">
        <v>241</v>
      </c>
      <c r="I49" s="69">
        <f t="shared" si="1"/>
        <v>20</v>
      </c>
      <c r="J49" s="69">
        <v>20</v>
      </c>
      <c r="K49" s="69"/>
      <c r="L49" s="71"/>
      <c r="M49" s="71"/>
      <c r="N49" s="71" t="s">
        <v>16</v>
      </c>
      <c r="O49" s="71"/>
      <c r="P49" s="71"/>
      <c r="Q49" s="71"/>
      <c r="R49" s="71"/>
      <c r="S49" s="71"/>
      <c r="T49" s="71"/>
      <c r="U49" s="71"/>
      <c r="V49" s="71"/>
      <c r="W49" s="72"/>
      <c r="X49" s="69"/>
    </row>
    <row r="50" spans="1:24" s="25" customFormat="1" ht="69.75" customHeight="1" x14ac:dyDescent="0.25">
      <c r="A50" s="73" t="s">
        <v>596</v>
      </c>
      <c r="B50" s="70" t="s">
        <v>595</v>
      </c>
      <c r="C50" s="69"/>
      <c r="D50" s="74" t="s">
        <v>494</v>
      </c>
      <c r="E50" s="75" t="s">
        <v>493</v>
      </c>
      <c r="F50" s="70" t="s">
        <v>594</v>
      </c>
      <c r="G50" s="102" t="s">
        <v>899</v>
      </c>
      <c r="H50" s="69" t="s">
        <v>241</v>
      </c>
      <c r="I50" s="69">
        <f t="shared" si="1"/>
        <v>200</v>
      </c>
      <c r="J50" s="69">
        <v>200</v>
      </c>
      <c r="K50" s="69"/>
      <c r="L50" s="71"/>
      <c r="M50" s="71"/>
      <c r="N50" s="71" t="s">
        <v>16</v>
      </c>
      <c r="O50" s="71" t="s">
        <v>16</v>
      </c>
      <c r="P50" s="71"/>
      <c r="Q50" s="71"/>
      <c r="R50" s="71"/>
      <c r="S50" s="71"/>
      <c r="T50" s="71"/>
      <c r="U50" s="71"/>
      <c r="V50" s="71"/>
      <c r="W50" s="72"/>
      <c r="X50" s="69"/>
    </row>
    <row r="51" spans="1:24" s="25" customFormat="1" ht="115.5" customHeight="1" x14ac:dyDescent="0.25">
      <c r="A51" s="73" t="s">
        <v>593</v>
      </c>
      <c r="B51" s="70" t="s">
        <v>592</v>
      </c>
      <c r="C51" s="69"/>
      <c r="D51" s="74" t="s">
        <v>494</v>
      </c>
      <c r="E51" s="75" t="s">
        <v>493</v>
      </c>
      <c r="F51" s="70" t="s">
        <v>591</v>
      </c>
      <c r="G51" s="102" t="s">
        <v>899</v>
      </c>
      <c r="H51" s="69" t="s">
        <v>241</v>
      </c>
      <c r="I51" s="69">
        <f t="shared" si="1"/>
        <v>20</v>
      </c>
      <c r="J51" s="69">
        <v>20</v>
      </c>
      <c r="K51" s="69"/>
      <c r="L51" s="71"/>
      <c r="M51" s="71" t="s">
        <v>16</v>
      </c>
      <c r="N51" s="71"/>
      <c r="O51" s="71"/>
      <c r="P51" s="71"/>
      <c r="Q51" s="71"/>
      <c r="R51" s="71"/>
      <c r="S51" s="71"/>
      <c r="T51" s="71"/>
      <c r="U51" s="71"/>
      <c r="V51" s="71"/>
      <c r="W51" s="72"/>
      <c r="X51" s="69"/>
    </row>
    <row r="52" spans="1:24" s="25" customFormat="1" ht="69" customHeight="1" x14ac:dyDescent="0.25">
      <c r="A52" s="73" t="s">
        <v>590</v>
      </c>
      <c r="B52" s="70" t="s">
        <v>589</v>
      </c>
      <c r="C52" s="69"/>
      <c r="D52" s="74" t="s">
        <v>494</v>
      </c>
      <c r="E52" s="75" t="s">
        <v>493</v>
      </c>
      <c r="F52" s="70" t="s">
        <v>588</v>
      </c>
      <c r="G52" s="102" t="s">
        <v>899</v>
      </c>
      <c r="H52" s="69" t="s">
        <v>241</v>
      </c>
      <c r="I52" s="69">
        <f t="shared" si="1"/>
        <v>20</v>
      </c>
      <c r="J52" s="69">
        <v>20</v>
      </c>
      <c r="K52" s="69"/>
      <c r="L52" s="71"/>
      <c r="M52" s="71"/>
      <c r="N52" s="71" t="s">
        <v>16</v>
      </c>
      <c r="O52" s="71"/>
      <c r="P52" s="71"/>
      <c r="Q52" s="71"/>
      <c r="R52" s="71"/>
      <c r="S52" s="71"/>
      <c r="T52" s="71"/>
      <c r="U52" s="71"/>
      <c r="V52" s="71"/>
      <c r="W52" s="72"/>
      <c r="X52" s="69"/>
    </row>
    <row r="53" spans="1:24" s="25" customFormat="1" ht="69.75" customHeight="1" x14ac:dyDescent="0.25">
      <c r="A53" s="73" t="s">
        <v>587</v>
      </c>
      <c r="B53" s="70" t="s">
        <v>586</v>
      </c>
      <c r="C53" s="69"/>
      <c r="D53" s="74" t="s">
        <v>494</v>
      </c>
      <c r="E53" s="75" t="s">
        <v>493</v>
      </c>
      <c r="F53" s="83" t="s">
        <v>902</v>
      </c>
      <c r="G53" s="102" t="s">
        <v>899</v>
      </c>
      <c r="H53" s="69" t="s">
        <v>241</v>
      </c>
      <c r="I53" s="69">
        <f t="shared" si="1"/>
        <v>50</v>
      </c>
      <c r="J53" s="69">
        <v>50</v>
      </c>
      <c r="K53" s="69"/>
      <c r="L53" s="71"/>
      <c r="M53" s="71"/>
      <c r="N53" s="71"/>
      <c r="O53" s="71"/>
      <c r="P53" s="71" t="s">
        <v>16</v>
      </c>
      <c r="Q53" s="71"/>
      <c r="R53" s="71"/>
      <c r="S53" s="71"/>
      <c r="T53" s="71"/>
      <c r="U53" s="71"/>
      <c r="V53" s="71"/>
      <c r="W53" s="72"/>
      <c r="X53" s="69"/>
    </row>
    <row r="54" spans="1:24" s="25" customFormat="1" ht="60.75" customHeight="1" x14ac:dyDescent="0.25">
      <c r="A54" s="73" t="s">
        <v>585</v>
      </c>
      <c r="B54" s="70" t="s">
        <v>584</v>
      </c>
      <c r="C54" s="69"/>
      <c r="D54" s="74" t="s">
        <v>494</v>
      </c>
      <c r="E54" s="75" t="s">
        <v>493</v>
      </c>
      <c r="F54" s="83" t="s">
        <v>903</v>
      </c>
      <c r="G54" s="102" t="s">
        <v>899</v>
      </c>
      <c r="H54" s="69" t="s">
        <v>241</v>
      </c>
      <c r="I54" s="69">
        <f t="shared" si="1"/>
        <v>30</v>
      </c>
      <c r="J54" s="69">
        <v>30</v>
      </c>
      <c r="K54" s="69"/>
      <c r="L54" s="71"/>
      <c r="M54" s="71"/>
      <c r="N54" s="71"/>
      <c r="O54" s="71"/>
      <c r="P54" s="71" t="s">
        <v>16</v>
      </c>
      <c r="Q54" s="71"/>
      <c r="R54" s="71"/>
      <c r="S54" s="71"/>
      <c r="T54" s="71"/>
      <c r="U54" s="71"/>
      <c r="V54" s="71"/>
      <c r="W54" s="72"/>
      <c r="X54" s="69"/>
    </row>
    <row r="55" spans="1:24" s="25" customFormat="1" ht="102.75" customHeight="1" x14ac:dyDescent="0.25">
      <c r="A55" s="73" t="s">
        <v>583</v>
      </c>
      <c r="B55" s="70" t="s">
        <v>582</v>
      </c>
      <c r="C55" s="69"/>
      <c r="D55" s="69" t="s">
        <v>537</v>
      </c>
      <c r="E55" s="69" t="s">
        <v>260</v>
      </c>
      <c r="F55" s="70" t="s">
        <v>581</v>
      </c>
      <c r="G55" s="102" t="s">
        <v>899</v>
      </c>
      <c r="H55" s="69" t="s">
        <v>241</v>
      </c>
      <c r="I55" s="69">
        <f t="shared" si="1"/>
        <v>165</v>
      </c>
      <c r="J55" s="69">
        <v>80</v>
      </c>
      <c r="K55" s="69">
        <v>85</v>
      </c>
      <c r="L55" s="71"/>
      <c r="M55" s="71" t="s">
        <v>16</v>
      </c>
      <c r="N55" s="71"/>
      <c r="O55" s="71"/>
      <c r="P55" s="71"/>
      <c r="Q55" s="71" t="s">
        <v>16</v>
      </c>
      <c r="R55" s="71"/>
      <c r="S55" s="71"/>
      <c r="T55" s="71"/>
      <c r="U55" s="71"/>
      <c r="V55" s="71"/>
      <c r="W55" s="72"/>
      <c r="X55" s="69"/>
    </row>
    <row r="56" spans="1:24" s="25" customFormat="1" ht="114" customHeight="1" x14ac:dyDescent="0.25">
      <c r="A56" s="73" t="s">
        <v>580</v>
      </c>
      <c r="B56" s="70" t="s">
        <v>579</v>
      </c>
      <c r="C56" s="69"/>
      <c r="D56" s="69" t="s">
        <v>537</v>
      </c>
      <c r="E56" s="69" t="s">
        <v>260</v>
      </c>
      <c r="F56" s="70" t="s">
        <v>578</v>
      </c>
      <c r="G56" s="102" t="s">
        <v>899</v>
      </c>
      <c r="H56" s="69" t="s">
        <v>241</v>
      </c>
      <c r="I56" s="69">
        <f t="shared" si="1"/>
        <v>145</v>
      </c>
      <c r="J56" s="69">
        <v>70</v>
      </c>
      <c r="K56" s="69">
        <v>75</v>
      </c>
      <c r="L56" s="71"/>
      <c r="M56" s="71"/>
      <c r="N56" s="71" t="s">
        <v>16</v>
      </c>
      <c r="O56" s="71"/>
      <c r="P56" s="71"/>
      <c r="Q56" s="71"/>
      <c r="R56" s="71" t="s">
        <v>16</v>
      </c>
      <c r="S56" s="71"/>
      <c r="T56" s="71"/>
      <c r="U56" s="71"/>
      <c r="V56" s="71"/>
      <c r="W56" s="72"/>
      <c r="X56" s="69"/>
    </row>
    <row r="57" spans="1:24" s="25" customFormat="1" ht="96" customHeight="1" x14ac:dyDescent="0.25">
      <c r="A57" s="73" t="s">
        <v>577</v>
      </c>
      <c r="B57" s="70" t="s">
        <v>547</v>
      </c>
      <c r="C57" s="69"/>
      <c r="D57" s="69" t="s">
        <v>537</v>
      </c>
      <c r="E57" s="69" t="s">
        <v>260</v>
      </c>
      <c r="F57" s="69" t="s">
        <v>576</v>
      </c>
      <c r="G57" s="102" t="s">
        <v>899</v>
      </c>
      <c r="H57" s="69" t="s">
        <v>241</v>
      </c>
      <c r="I57" s="69">
        <f t="shared" si="1"/>
        <v>210</v>
      </c>
      <c r="J57" s="69">
        <v>100</v>
      </c>
      <c r="K57" s="69">
        <v>110</v>
      </c>
      <c r="L57" s="71"/>
      <c r="M57" s="71"/>
      <c r="N57" s="71" t="s">
        <v>16</v>
      </c>
      <c r="O57" s="71"/>
      <c r="P57" s="71"/>
      <c r="Q57" s="71"/>
      <c r="R57" s="71" t="s">
        <v>16</v>
      </c>
      <c r="S57" s="71"/>
      <c r="T57" s="71"/>
      <c r="U57" s="71"/>
      <c r="V57" s="71"/>
      <c r="W57" s="72"/>
      <c r="X57" s="69"/>
    </row>
    <row r="58" spans="1:24" s="25" customFormat="1" ht="66.75" customHeight="1" x14ac:dyDescent="0.25">
      <c r="A58" s="73" t="s">
        <v>575</v>
      </c>
      <c r="B58" s="70" t="s">
        <v>574</v>
      </c>
      <c r="C58" s="69"/>
      <c r="D58" s="69" t="s">
        <v>404</v>
      </c>
      <c r="E58" s="69" t="s">
        <v>243</v>
      </c>
      <c r="F58" s="70" t="s">
        <v>573</v>
      </c>
      <c r="G58" s="102" t="s">
        <v>899</v>
      </c>
      <c r="H58" s="69" t="s">
        <v>241</v>
      </c>
      <c r="I58" s="69">
        <f t="shared" si="1"/>
        <v>14</v>
      </c>
      <c r="J58" s="69">
        <v>7</v>
      </c>
      <c r="K58" s="69">
        <v>7</v>
      </c>
      <c r="L58" s="71"/>
      <c r="M58" s="71" t="s">
        <v>16</v>
      </c>
      <c r="N58" s="71" t="s">
        <v>16</v>
      </c>
      <c r="O58" s="71" t="s">
        <v>16</v>
      </c>
      <c r="P58" s="71" t="s">
        <v>16</v>
      </c>
      <c r="Q58" s="71"/>
      <c r="R58" s="71"/>
      <c r="S58" s="71"/>
      <c r="T58" s="71"/>
      <c r="U58" s="71"/>
      <c r="V58" s="71"/>
      <c r="W58" s="72"/>
      <c r="X58" s="69"/>
    </row>
    <row r="59" spans="1:24" s="25" customFormat="1" ht="83.25" customHeight="1" x14ac:dyDescent="0.25">
      <c r="A59" s="73" t="s">
        <v>572</v>
      </c>
      <c r="B59" s="70" t="s">
        <v>571</v>
      </c>
      <c r="C59" s="69"/>
      <c r="D59" s="69" t="s">
        <v>404</v>
      </c>
      <c r="E59" s="69" t="s">
        <v>243</v>
      </c>
      <c r="F59" s="70" t="s">
        <v>570</v>
      </c>
      <c r="G59" s="102" t="s">
        <v>899</v>
      </c>
      <c r="H59" s="69" t="s">
        <v>241</v>
      </c>
      <c r="I59" s="69">
        <f t="shared" si="1"/>
        <v>20</v>
      </c>
      <c r="J59" s="69">
        <v>10</v>
      </c>
      <c r="K59" s="69">
        <v>10</v>
      </c>
      <c r="L59" s="71"/>
      <c r="M59" s="71"/>
      <c r="N59" s="71" t="s">
        <v>16</v>
      </c>
      <c r="O59" s="71" t="s">
        <v>16</v>
      </c>
      <c r="P59" s="71"/>
      <c r="Q59" s="71"/>
      <c r="R59" s="71"/>
      <c r="S59" s="71"/>
      <c r="T59" s="71"/>
      <c r="U59" s="71"/>
      <c r="V59" s="71"/>
      <c r="W59" s="72"/>
      <c r="X59" s="69"/>
    </row>
    <row r="60" spans="1:24" s="25" customFormat="1" ht="80.25" customHeight="1" x14ac:dyDescent="0.25">
      <c r="A60" s="73" t="s">
        <v>569</v>
      </c>
      <c r="B60" s="70" t="s">
        <v>568</v>
      </c>
      <c r="C60" s="69"/>
      <c r="D60" s="69" t="s">
        <v>404</v>
      </c>
      <c r="E60" s="69" t="s">
        <v>243</v>
      </c>
      <c r="F60" s="70" t="s">
        <v>567</v>
      </c>
      <c r="G60" s="102" t="s">
        <v>899</v>
      </c>
      <c r="H60" s="69" t="s">
        <v>241</v>
      </c>
      <c r="I60" s="69">
        <f t="shared" si="1"/>
        <v>40</v>
      </c>
      <c r="J60" s="69">
        <v>20</v>
      </c>
      <c r="K60" s="69">
        <v>20</v>
      </c>
      <c r="L60" s="71"/>
      <c r="M60" s="71"/>
      <c r="N60" s="71" t="s">
        <v>16</v>
      </c>
      <c r="O60" s="71"/>
      <c r="P60" s="71"/>
      <c r="Q60" s="71"/>
      <c r="R60" s="71"/>
      <c r="S60" s="71"/>
      <c r="T60" s="71"/>
      <c r="U60" s="71"/>
      <c r="V60" s="71"/>
      <c r="W60" s="72"/>
      <c r="X60" s="69"/>
    </row>
    <row r="61" spans="1:24" s="25" customFormat="1" ht="64.5" customHeight="1" x14ac:dyDescent="0.25">
      <c r="A61" s="73" t="s">
        <v>566</v>
      </c>
      <c r="B61" s="70" t="s">
        <v>565</v>
      </c>
      <c r="C61" s="69"/>
      <c r="D61" s="69" t="s">
        <v>564</v>
      </c>
      <c r="E61" s="69" t="s">
        <v>401</v>
      </c>
      <c r="F61" s="70" t="s">
        <v>563</v>
      </c>
      <c r="G61" s="102" t="s">
        <v>899</v>
      </c>
      <c r="H61" s="69" t="s">
        <v>241</v>
      </c>
      <c r="I61" s="69">
        <f t="shared" si="1"/>
        <v>110</v>
      </c>
      <c r="J61" s="69">
        <v>55</v>
      </c>
      <c r="K61" s="69">
        <v>55</v>
      </c>
      <c r="L61" s="71"/>
      <c r="M61" s="71" t="s">
        <v>16</v>
      </c>
      <c r="N61" s="71" t="s">
        <v>16</v>
      </c>
      <c r="O61" s="71" t="s">
        <v>16</v>
      </c>
      <c r="P61" s="71" t="s">
        <v>16</v>
      </c>
      <c r="Q61" s="71"/>
      <c r="R61" s="71"/>
      <c r="S61" s="71"/>
      <c r="T61" s="71"/>
      <c r="U61" s="71"/>
      <c r="V61" s="71"/>
      <c r="W61" s="72"/>
      <c r="X61" s="69"/>
    </row>
    <row r="62" spans="1:24" s="25" customFormat="1" ht="52.5" customHeight="1" x14ac:dyDescent="0.25">
      <c r="A62" s="73" t="s">
        <v>562</v>
      </c>
      <c r="B62" s="70" t="s">
        <v>561</v>
      </c>
      <c r="C62" s="84"/>
      <c r="D62" s="69" t="s">
        <v>318</v>
      </c>
      <c r="E62" s="69" t="s">
        <v>317</v>
      </c>
      <c r="F62" s="70" t="s">
        <v>560</v>
      </c>
      <c r="G62" s="102" t="s">
        <v>899</v>
      </c>
      <c r="H62" s="69" t="s">
        <v>241</v>
      </c>
      <c r="I62" s="69">
        <f t="shared" si="1"/>
        <v>10</v>
      </c>
      <c r="J62" s="69">
        <v>5</v>
      </c>
      <c r="K62" s="69">
        <v>5</v>
      </c>
      <c r="L62" s="71"/>
      <c r="M62" s="71" t="s">
        <v>16</v>
      </c>
      <c r="N62" s="71"/>
      <c r="O62" s="71"/>
      <c r="P62" s="71"/>
      <c r="Q62" s="71"/>
      <c r="R62" s="71"/>
      <c r="S62" s="71"/>
      <c r="T62" s="71"/>
      <c r="U62" s="71"/>
      <c r="V62" s="71"/>
      <c r="W62" s="72"/>
      <c r="X62" s="69"/>
    </row>
    <row r="63" spans="1:24" s="25" customFormat="1" ht="51" customHeight="1" x14ac:dyDescent="0.25">
      <c r="A63" s="73" t="s">
        <v>559</v>
      </c>
      <c r="B63" s="70" t="s">
        <v>558</v>
      </c>
      <c r="C63" s="84"/>
      <c r="D63" s="69" t="s">
        <v>318</v>
      </c>
      <c r="E63" s="69" t="s">
        <v>317</v>
      </c>
      <c r="F63" s="70" t="s">
        <v>557</v>
      </c>
      <c r="G63" s="102" t="s">
        <v>899</v>
      </c>
      <c r="H63" s="69" t="s">
        <v>241</v>
      </c>
      <c r="I63" s="69">
        <f t="shared" si="1"/>
        <v>65</v>
      </c>
      <c r="J63" s="69">
        <v>30</v>
      </c>
      <c r="K63" s="69">
        <v>35</v>
      </c>
      <c r="L63" s="71"/>
      <c r="M63" s="71"/>
      <c r="N63" s="71" t="s">
        <v>16</v>
      </c>
      <c r="O63" s="71"/>
      <c r="P63" s="71"/>
      <c r="Q63" s="71"/>
      <c r="R63" s="71"/>
      <c r="S63" s="71"/>
      <c r="T63" s="71"/>
      <c r="U63" s="71"/>
      <c r="V63" s="71"/>
      <c r="W63" s="72"/>
      <c r="X63" s="69"/>
    </row>
    <row r="64" spans="1:24" s="25" customFormat="1" ht="48.75" customHeight="1" x14ac:dyDescent="0.25">
      <c r="A64" s="73" t="s">
        <v>556</v>
      </c>
      <c r="B64" s="70" t="s">
        <v>555</v>
      </c>
      <c r="C64" s="84"/>
      <c r="D64" s="69" t="s">
        <v>318</v>
      </c>
      <c r="E64" s="69" t="s">
        <v>317</v>
      </c>
      <c r="F64" s="69" t="s">
        <v>554</v>
      </c>
      <c r="G64" s="102" t="s">
        <v>899</v>
      </c>
      <c r="H64" s="69" t="s">
        <v>241</v>
      </c>
      <c r="I64" s="69">
        <f t="shared" si="1"/>
        <v>20</v>
      </c>
      <c r="J64" s="69">
        <v>10</v>
      </c>
      <c r="K64" s="69">
        <v>10</v>
      </c>
      <c r="L64" s="71"/>
      <c r="M64" s="71"/>
      <c r="N64" s="71"/>
      <c r="O64" s="71"/>
      <c r="P64" s="71" t="s">
        <v>16</v>
      </c>
      <c r="Q64" s="71"/>
      <c r="R64" s="71"/>
      <c r="S64" s="71"/>
      <c r="T64" s="71"/>
      <c r="U64" s="71"/>
      <c r="V64" s="71"/>
      <c r="W64" s="72"/>
      <c r="X64" s="69"/>
    </row>
    <row r="65" spans="1:24" s="25" customFormat="1" ht="69" customHeight="1" x14ac:dyDescent="0.25">
      <c r="A65" s="73" t="s">
        <v>553</v>
      </c>
      <c r="B65" s="70" t="s">
        <v>552</v>
      </c>
      <c r="C65" s="69"/>
      <c r="D65" s="69" t="s">
        <v>318</v>
      </c>
      <c r="E65" s="69" t="s">
        <v>317</v>
      </c>
      <c r="F65" s="69" t="s">
        <v>551</v>
      </c>
      <c r="G65" s="102" t="s">
        <v>899</v>
      </c>
      <c r="H65" s="69" t="s">
        <v>241</v>
      </c>
      <c r="I65" s="69">
        <f t="shared" si="1"/>
        <v>80</v>
      </c>
      <c r="J65" s="69">
        <v>40</v>
      </c>
      <c r="K65" s="69">
        <v>40</v>
      </c>
      <c r="L65" s="71"/>
      <c r="M65" s="71"/>
      <c r="N65" s="71"/>
      <c r="O65" s="71" t="s">
        <v>16</v>
      </c>
      <c r="P65" s="71"/>
      <c r="Q65" s="71"/>
      <c r="R65" s="71"/>
      <c r="S65" s="71"/>
      <c r="T65" s="71"/>
      <c r="U65" s="71"/>
      <c r="V65" s="71"/>
      <c r="W65" s="72"/>
      <c r="X65" s="69"/>
    </row>
    <row r="66" spans="1:24" s="25" customFormat="1" ht="72.75" customHeight="1" x14ac:dyDescent="0.25">
      <c r="A66" s="73" t="s">
        <v>550</v>
      </c>
      <c r="B66" s="85" t="s">
        <v>549</v>
      </c>
      <c r="C66" s="69"/>
      <c r="D66" s="69" t="s">
        <v>318</v>
      </c>
      <c r="E66" s="69" t="s">
        <v>317</v>
      </c>
      <c r="F66" s="69" t="s">
        <v>548</v>
      </c>
      <c r="G66" s="102" t="s">
        <v>899</v>
      </c>
      <c r="H66" s="69" t="s">
        <v>241</v>
      </c>
      <c r="I66" s="69">
        <f t="shared" si="1"/>
        <v>10</v>
      </c>
      <c r="J66" s="69">
        <v>5</v>
      </c>
      <c r="K66" s="69">
        <v>5</v>
      </c>
      <c r="L66" s="71"/>
      <c r="M66" s="71"/>
      <c r="N66" s="71"/>
      <c r="O66" s="71" t="s">
        <v>16</v>
      </c>
      <c r="P66" s="71"/>
      <c r="Q66" s="71"/>
      <c r="R66" s="71"/>
      <c r="S66" s="71"/>
      <c r="T66" s="71"/>
      <c r="U66" s="71"/>
      <c r="V66" s="71"/>
      <c r="W66" s="72"/>
      <c r="X66" s="69"/>
    </row>
    <row r="67" spans="1:24" s="25" customFormat="1" ht="15.75" x14ac:dyDescent="0.25">
      <c r="A67" s="80"/>
      <c r="B67" s="78" t="s">
        <v>240</v>
      </c>
      <c r="C67" s="69"/>
      <c r="D67" s="69"/>
      <c r="E67" s="69"/>
      <c r="F67" s="70"/>
      <c r="G67" s="69"/>
      <c r="H67" s="69"/>
      <c r="I67" s="69"/>
      <c r="J67" s="69"/>
      <c r="K67" s="69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2"/>
      <c r="X67" s="69"/>
    </row>
    <row r="68" spans="1:24" s="25" customFormat="1" ht="41.25" customHeight="1" x14ac:dyDescent="0.25">
      <c r="A68" s="80"/>
      <c r="B68" s="70" t="s">
        <v>547</v>
      </c>
      <c r="C68" s="69"/>
      <c r="D68" s="69"/>
      <c r="E68" s="69"/>
      <c r="F68" s="70"/>
      <c r="G68" s="69"/>
      <c r="H68" s="69"/>
      <c r="I68" s="69"/>
      <c r="J68" s="69"/>
      <c r="K68" s="69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2"/>
      <c r="X68" s="69"/>
    </row>
    <row r="69" spans="1:24" s="25" customFormat="1" ht="129.75" customHeight="1" x14ac:dyDescent="0.25">
      <c r="A69" s="80" t="s">
        <v>546</v>
      </c>
      <c r="B69" s="70" t="s">
        <v>545</v>
      </c>
      <c r="C69" s="69"/>
      <c r="D69" s="70" t="s">
        <v>252</v>
      </c>
      <c r="E69" s="70" t="s">
        <v>232</v>
      </c>
      <c r="F69" s="70" t="s">
        <v>544</v>
      </c>
      <c r="G69" s="102" t="s">
        <v>899</v>
      </c>
      <c r="H69" s="69" t="s">
        <v>241</v>
      </c>
      <c r="I69" s="69">
        <f>J69+K69+L69</f>
        <v>55</v>
      </c>
      <c r="J69" s="69">
        <f>SUM(J71:J73)</f>
        <v>30</v>
      </c>
      <c r="K69" s="69">
        <f>SUM(K71:K73)</f>
        <v>25</v>
      </c>
      <c r="L69" s="69">
        <f>SUM(L71:L73)</f>
        <v>0</v>
      </c>
      <c r="M69" s="71" t="s">
        <v>16</v>
      </c>
      <c r="N69" s="71" t="s">
        <v>16</v>
      </c>
      <c r="O69" s="71" t="s">
        <v>16</v>
      </c>
      <c r="P69" s="71" t="s">
        <v>16</v>
      </c>
      <c r="Q69" s="71" t="s">
        <v>16</v>
      </c>
      <c r="R69" s="71" t="s">
        <v>16</v>
      </c>
      <c r="S69" s="71" t="s">
        <v>16</v>
      </c>
      <c r="T69" s="71" t="s">
        <v>16</v>
      </c>
      <c r="U69" s="69"/>
      <c r="V69" s="69"/>
      <c r="W69" s="81"/>
      <c r="X69" s="69"/>
    </row>
    <row r="70" spans="1:24" s="25" customFormat="1" ht="18" customHeight="1" x14ac:dyDescent="0.25">
      <c r="A70" s="80"/>
      <c r="B70" s="70" t="s">
        <v>543</v>
      </c>
      <c r="C70" s="69"/>
      <c r="D70" s="70"/>
      <c r="E70" s="70"/>
      <c r="F70" s="70"/>
      <c r="G70" s="68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81"/>
      <c r="X70" s="69"/>
    </row>
    <row r="71" spans="1:24" s="25" customFormat="1" ht="59.25" customHeight="1" x14ac:dyDescent="0.25">
      <c r="A71" s="73" t="s">
        <v>542</v>
      </c>
      <c r="B71" s="69" t="s">
        <v>541</v>
      </c>
      <c r="C71" s="69"/>
      <c r="D71" s="69" t="s">
        <v>376</v>
      </c>
      <c r="E71" s="69" t="s">
        <v>288</v>
      </c>
      <c r="F71" s="70" t="s">
        <v>540</v>
      </c>
      <c r="G71" s="102" t="s">
        <v>899</v>
      </c>
      <c r="H71" s="69" t="s">
        <v>241</v>
      </c>
      <c r="I71" s="69">
        <f>J71+K71+L71</f>
        <v>5</v>
      </c>
      <c r="J71" s="69">
        <v>5</v>
      </c>
      <c r="K71" s="69"/>
      <c r="L71" s="69"/>
      <c r="M71" s="69"/>
      <c r="N71" s="69"/>
      <c r="O71" s="69" t="s">
        <v>16</v>
      </c>
      <c r="P71" s="69"/>
      <c r="Q71" s="69"/>
      <c r="R71" s="69"/>
      <c r="S71" s="69"/>
      <c r="T71" s="69"/>
      <c r="U71" s="69"/>
      <c r="V71" s="69"/>
      <c r="W71" s="81"/>
      <c r="X71" s="69"/>
    </row>
    <row r="72" spans="1:24" s="25" customFormat="1" ht="47.25" x14ac:dyDescent="0.25">
      <c r="A72" s="73" t="s">
        <v>539</v>
      </c>
      <c r="B72" s="70" t="s">
        <v>538</v>
      </c>
      <c r="C72" s="69"/>
      <c r="D72" s="69" t="s">
        <v>537</v>
      </c>
      <c r="E72" s="69" t="s">
        <v>260</v>
      </c>
      <c r="F72" s="69" t="s">
        <v>536</v>
      </c>
      <c r="G72" s="102" t="s">
        <v>899</v>
      </c>
      <c r="H72" s="69" t="s">
        <v>241</v>
      </c>
      <c r="I72" s="69">
        <f>J72+K72+L72</f>
        <v>10</v>
      </c>
      <c r="J72" s="69">
        <v>5</v>
      </c>
      <c r="K72" s="69">
        <v>5</v>
      </c>
      <c r="L72" s="69"/>
      <c r="M72" s="69"/>
      <c r="N72" s="69"/>
      <c r="O72" s="69"/>
      <c r="P72" s="69" t="s">
        <v>16</v>
      </c>
      <c r="Q72" s="69"/>
      <c r="R72" s="69"/>
      <c r="S72" s="69" t="s">
        <v>16</v>
      </c>
      <c r="T72" s="80"/>
      <c r="U72" s="80"/>
      <c r="V72" s="69"/>
      <c r="W72" s="81"/>
      <c r="X72" s="69"/>
    </row>
    <row r="73" spans="1:24" s="25" customFormat="1" ht="47.25" customHeight="1" x14ac:dyDescent="0.25">
      <c r="A73" s="73" t="s">
        <v>535</v>
      </c>
      <c r="B73" s="70" t="s">
        <v>533</v>
      </c>
      <c r="C73" s="69"/>
      <c r="D73" s="69" t="s">
        <v>404</v>
      </c>
      <c r="E73" s="69" t="s">
        <v>243</v>
      </c>
      <c r="F73" s="69" t="s">
        <v>534</v>
      </c>
      <c r="G73" s="102" t="s">
        <v>899</v>
      </c>
      <c r="H73" s="69" t="s">
        <v>241</v>
      </c>
      <c r="I73" s="69">
        <f>J73+K73+L73</f>
        <v>40</v>
      </c>
      <c r="J73" s="69">
        <v>20</v>
      </c>
      <c r="K73" s="69">
        <v>20</v>
      </c>
      <c r="L73" s="69"/>
      <c r="M73" s="69" t="s">
        <v>16</v>
      </c>
      <c r="N73" s="69" t="s">
        <v>16</v>
      </c>
      <c r="O73" s="69" t="s">
        <v>16</v>
      </c>
      <c r="P73" s="69" t="s">
        <v>16</v>
      </c>
      <c r="Q73" s="69" t="s">
        <v>16</v>
      </c>
      <c r="R73" s="69" t="s">
        <v>16</v>
      </c>
      <c r="S73" s="69" t="s">
        <v>16</v>
      </c>
      <c r="T73" s="69" t="s">
        <v>16</v>
      </c>
      <c r="U73" s="69"/>
      <c r="V73" s="69"/>
      <c r="W73" s="81"/>
      <c r="X73" s="69"/>
    </row>
    <row r="74" spans="1:24" s="25" customFormat="1" ht="18.75" customHeight="1" x14ac:dyDescent="0.25">
      <c r="A74" s="80"/>
      <c r="B74" s="78" t="s">
        <v>240</v>
      </c>
      <c r="C74" s="69"/>
      <c r="D74" s="69"/>
      <c r="E74" s="69"/>
      <c r="F74" s="69"/>
      <c r="G74" s="68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81"/>
      <c r="X74" s="69"/>
    </row>
    <row r="75" spans="1:24" s="25" customFormat="1" ht="47.25" customHeight="1" x14ac:dyDescent="0.25">
      <c r="A75" s="80"/>
      <c r="B75" s="70" t="s">
        <v>533</v>
      </c>
      <c r="C75" s="69"/>
      <c r="D75" s="118" t="s">
        <v>252</v>
      </c>
      <c r="E75" s="118" t="s">
        <v>232</v>
      </c>
      <c r="F75" s="69"/>
      <c r="G75" s="68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81"/>
      <c r="X75" s="69"/>
    </row>
    <row r="76" spans="1:24" s="25" customFormat="1" ht="47.25" x14ac:dyDescent="0.25">
      <c r="A76" s="80" t="s">
        <v>532</v>
      </c>
      <c r="B76" s="69" t="s">
        <v>531</v>
      </c>
      <c r="C76" s="69"/>
      <c r="D76" s="118" t="s">
        <v>252</v>
      </c>
      <c r="E76" s="118" t="s">
        <v>232</v>
      </c>
      <c r="F76" s="69"/>
      <c r="G76" s="102" t="s">
        <v>899</v>
      </c>
      <c r="H76" s="69" t="s">
        <v>241</v>
      </c>
      <c r="I76" s="69">
        <f>J76+K76+L76</f>
        <v>641</v>
      </c>
      <c r="J76" s="69">
        <f>SUM(J78:J84)</f>
        <v>593</v>
      </c>
      <c r="K76" s="69">
        <f>SUM(K78:K84)</f>
        <v>48</v>
      </c>
      <c r="L76" s="69">
        <f>SUM(L78:L84)</f>
        <v>0</v>
      </c>
      <c r="M76" s="71" t="s">
        <v>16</v>
      </c>
      <c r="N76" s="71" t="s">
        <v>16</v>
      </c>
      <c r="O76" s="71" t="s">
        <v>16</v>
      </c>
      <c r="P76" s="71" t="s">
        <v>16</v>
      </c>
      <c r="Q76" s="71" t="s">
        <v>16</v>
      </c>
      <c r="R76" s="71" t="s">
        <v>16</v>
      </c>
      <c r="S76" s="71" t="s">
        <v>16</v>
      </c>
      <c r="T76" s="71" t="s">
        <v>16</v>
      </c>
      <c r="U76" s="69"/>
      <c r="V76" s="69"/>
      <c r="W76" s="81"/>
      <c r="X76" s="69"/>
    </row>
    <row r="77" spans="1:24" s="26" customFormat="1" ht="18" customHeight="1" x14ac:dyDescent="0.25">
      <c r="A77" s="86"/>
      <c r="B77" s="70" t="s">
        <v>530</v>
      </c>
      <c r="C77" s="69"/>
      <c r="D77" s="69"/>
      <c r="E77" s="69"/>
      <c r="F77" s="69"/>
      <c r="G77" s="68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81"/>
      <c r="X77" s="69"/>
    </row>
    <row r="78" spans="1:24" s="25" customFormat="1" ht="51.75" customHeight="1" x14ac:dyDescent="0.25">
      <c r="A78" s="73" t="s">
        <v>529</v>
      </c>
      <c r="B78" s="87" t="s">
        <v>510</v>
      </c>
      <c r="C78" s="87"/>
      <c r="D78" s="87" t="s">
        <v>376</v>
      </c>
      <c r="E78" s="87" t="s">
        <v>288</v>
      </c>
      <c r="F78" s="87" t="s">
        <v>522</v>
      </c>
      <c r="G78" s="102" t="s">
        <v>899</v>
      </c>
      <c r="H78" s="87" t="s">
        <v>241</v>
      </c>
      <c r="I78" s="87">
        <v>200</v>
      </c>
      <c r="J78" s="87">
        <v>200</v>
      </c>
      <c r="K78" s="87"/>
      <c r="L78" s="87"/>
      <c r="M78" s="87"/>
      <c r="N78" s="87" t="s">
        <v>16</v>
      </c>
      <c r="O78" s="87" t="s">
        <v>16</v>
      </c>
      <c r="P78" s="87"/>
      <c r="Q78" s="87"/>
      <c r="R78" s="87"/>
      <c r="S78" s="87"/>
      <c r="T78" s="87"/>
      <c r="U78" s="87"/>
      <c r="V78" s="87"/>
      <c r="W78" s="88"/>
      <c r="X78" s="69"/>
    </row>
    <row r="79" spans="1:24" s="25" customFormat="1" ht="53.25" customHeight="1" x14ac:dyDescent="0.25">
      <c r="A79" s="73" t="s">
        <v>528</v>
      </c>
      <c r="B79" s="69" t="s">
        <v>527</v>
      </c>
      <c r="C79" s="69"/>
      <c r="D79" s="69" t="s">
        <v>376</v>
      </c>
      <c r="E79" s="69" t="s">
        <v>288</v>
      </c>
      <c r="F79" s="69" t="s">
        <v>522</v>
      </c>
      <c r="G79" s="102" t="s">
        <v>899</v>
      </c>
      <c r="H79" s="69" t="s">
        <v>241</v>
      </c>
      <c r="I79" s="69">
        <v>80</v>
      </c>
      <c r="J79" s="69">
        <v>80</v>
      </c>
      <c r="K79" s="69"/>
      <c r="L79" s="69"/>
      <c r="M79" s="69"/>
      <c r="N79" s="69" t="s">
        <v>16</v>
      </c>
      <c r="O79" s="69" t="s">
        <v>16</v>
      </c>
      <c r="P79" s="69"/>
      <c r="Q79" s="69"/>
      <c r="R79" s="69"/>
      <c r="S79" s="69"/>
      <c r="T79" s="69"/>
      <c r="U79" s="69"/>
      <c r="V79" s="69"/>
      <c r="W79" s="81"/>
      <c r="X79" s="69"/>
    </row>
    <row r="80" spans="1:24" s="25" customFormat="1" ht="50.25" customHeight="1" x14ac:dyDescent="0.25">
      <c r="A80" s="73" t="s">
        <v>526</v>
      </c>
      <c r="B80" s="70" t="s">
        <v>525</v>
      </c>
      <c r="C80" s="69"/>
      <c r="D80" s="69" t="s">
        <v>376</v>
      </c>
      <c r="E80" s="69" t="s">
        <v>288</v>
      </c>
      <c r="F80" s="69" t="s">
        <v>522</v>
      </c>
      <c r="G80" s="102" t="s">
        <v>899</v>
      </c>
      <c r="H80" s="69" t="s">
        <v>241</v>
      </c>
      <c r="I80" s="69">
        <v>30</v>
      </c>
      <c r="J80" s="69">
        <v>30</v>
      </c>
      <c r="K80" s="69"/>
      <c r="L80" s="69"/>
      <c r="M80" s="69"/>
      <c r="N80" s="69" t="s">
        <v>16</v>
      </c>
      <c r="O80" s="69" t="s">
        <v>16</v>
      </c>
      <c r="P80" s="69"/>
      <c r="Q80" s="69"/>
      <c r="R80" s="69"/>
      <c r="S80" s="69"/>
      <c r="T80" s="69"/>
      <c r="U80" s="69"/>
      <c r="V80" s="69"/>
      <c r="W80" s="81"/>
      <c r="X80" s="69"/>
    </row>
    <row r="81" spans="1:24" s="25" customFormat="1" ht="56.25" customHeight="1" x14ac:dyDescent="0.25">
      <c r="A81" s="73" t="s">
        <v>524</v>
      </c>
      <c r="B81" s="70" t="s">
        <v>523</v>
      </c>
      <c r="C81" s="69"/>
      <c r="D81" s="69" t="s">
        <v>376</v>
      </c>
      <c r="E81" s="69" t="s">
        <v>288</v>
      </c>
      <c r="F81" s="69" t="s">
        <v>522</v>
      </c>
      <c r="G81" s="102" t="s">
        <v>899</v>
      </c>
      <c r="H81" s="69" t="s">
        <v>241</v>
      </c>
      <c r="I81" s="69">
        <v>150</v>
      </c>
      <c r="J81" s="69">
        <v>150</v>
      </c>
      <c r="K81" s="69"/>
      <c r="L81" s="69"/>
      <c r="M81" s="69"/>
      <c r="N81" s="69" t="s">
        <v>16</v>
      </c>
      <c r="O81" s="69" t="s">
        <v>16</v>
      </c>
      <c r="P81" s="69"/>
      <c r="Q81" s="69"/>
      <c r="R81" s="69"/>
      <c r="S81" s="69"/>
      <c r="T81" s="69"/>
      <c r="U81" s="69"/>
      <c r="V81" s="69"/>
      <c r="W81" s="81"/>
      <c r="X81" s="69"/>
    </row>
    <row r="82" spans="1:24" s="25" customFormat="1" ht="47.25" customHeight="1" x14ac:dyDescent="0.25">
      <c r="A82" s="73" t="s">
        <v>521</v>
      </c>
      <c r="B82" s="70" t="s">
        <v>520</v>
      </c>
      <c r="C82" s="69"/>
      <c r="D82" s="74" t="s">
        <v>494</v>
      </c>
      <c r="E82" s="75" t="s">
        <v>493</v>
      </c>
      <c r="F82" s="70" t="s">
        <v>519</v>
      </c>
      <c r="G82" s="102" t="s">
        <v>899</v>
      </c>
      <c r="H82" s="69" t="s">
        <v>241</v>
      </c>
      <c r="I82" s="69">
        <v>78.5</v>
      </c>
      <c r="J82" s="69">
        <v>78.5</v>
      </c>
      <c r="K82" s="69"/>
      <c r="L82" s="69"/>
      <c r="M82" s="69"/>
      <c r="N82" s="69"/>
      <c r="O82" s="69" t="s">
        <v>16</v>
      </c>
      <c r="P82" s="69" t="s">
        <v>16</v>
      </c>
      <c r="Q82" s="69"/>
      <c r="R82" s="69"/>
      <c r="S82" s="69"/>
      <c r="T82" s="69"/>
      <c r="U82" s="69"/>
      <c r="V82" s="69"/>
      <c r="W82" s="81"/>
      <c r="X82" s="69"/>
    </row>
    <row r="83" spans="1:24" s="25" customFormat="1" ht="75" customHeight="1" x14ac:dyDescent="0.25">
      <c r="A83" s="73" t="s">
        <v>518</v>
      </c>
      <c r="B83" s="70" t="s">
        <v>517</v>
      </c>
      <c r="C83" s="69"/>
      <c r="D83" s="74" t="s">
        <v>494</v>
      </c>
      <c r="E83" s="75" t="s">
        <v>493</v>
      </c>
      <c r="F83" s="70" t="s">
        <v>512</v>
      </c>
      <c r="G83" s="102" t="s">
        <v>899</v>
      </c>
      <c r="H83" s="69" t="s">
        <v>241</v>
      </c>
      <c r="I83" s="69">
        <v>6.5</v>
      </c>
      <c r="J83" s="69">
        <v>6.5</v>
      </c>
      <c r="K83" s="69"/>
      <c r="L83" s="69"/>
      <c r="M83" s="69"/>
      <c r="N83" s="69"/>
      <c r="O83" s="69" t="s">
        <v>16</v>
      </c>
      <c r="P83" s="69" t="s">
        <v>16</v>
      </c>
      <c r="Q83" s="69"/>
      <c r="R83" s="69"/>
      <c r="S83" s="69"/>
      <c r="T83" s="69"/>
      <c r="U83" s="69"/>
      <c r="V83" s="69"/>
      <c r="W83" s="81"/>
      <c r="X83" s="69"/>
    </row>
    <row r="84" spans="1:24" s="25" customFormat="1" ht="47.25" x14ac:dyDescent="0.25">
      <c r="A84" s="73" t="s">
        <v>516</v>
      </c>
      <c r="B84" s="70" t="s">
        <v>515</v>
      </c>
      <c r="C84" s="69"/>
      <c r="D84" s="69" t="s">
        <v>514</v>
      </c>
      <c r="E84" s="69" t="s">
        <v>513</v>
      </c>
      <c r="F84" s="70" t="s">
        <v>512</v>
      </c>
      <c r="G84" s="102" t="s">
        <v>899</v>
      </c>
      <c r="H84" s="69" t="s">
        <v>241</v>
      </c>
      <c r="I84" s="69">
        <v>6.5</v>
      </c>
      <c r="J84" s="69">
        <v>48</v>
      </c>
      <c r="K84" s="69">
        <v>48</v>
      </c>
      <c r="L84" s="69"/>
      <c r="M84" s="69" t="s">
        <v>16</v>
      </c>
      <c r="N84" s="69" t="s">
        <v>16</v>
      </c>
      <c r="O84" s="69" t="s">
        <v>16</v>
      </c>
      <c r="P84" s="69" t="s">
        <v>16</v>
      </c>
      <c r="Q84" s="69" t="s">
        <v>16</v>
      </c>
      <c r="R84" s="69" t="s">
        <v>16</v>
      </c>
      <c r="S84" s="69" t="s">
        <v>16</v>
      </c>
      <c r="T84" s="69" t="s">
        <v>16</v>
      </c>
      <c r="U84" s="69"/>
      <c r="V84" s="69"/>
      <c r="W84" s="81"/>
      <c r="X84" s="69"/>
    </row>
    <row r="85" spans="1:24" s="25" customFormat="1" ht="15.75" x14ac:dyDescent="0.25">
      <c r="A85" s="79"/>
      <c r="B85" s="78" t="s">
        <v>511</v>
      </c>
      <c r="C85" s="69"/>
      <c r="D85" s="69"/>
      <c r="E85" s="69"/>
      <c r="F85" s="69"/>
      <c r="G85" s="68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81"/>
      <c r="X85" s="69"/>
    </row>
    <row r="86" spans="1:24" s="25" customFormat="1" ht="53.25" customHeight="1" x14ac:dyDescent="0.25">
      <c r="A86" s="89"/>
      <c r="B86" s="87" t="s">
        <v>510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81"/>
      <c r="X86" s="69"/>
    </row>
    <row r="87" spans="1:24" s="25" customFormat="1" ht="179.25" customHeight="1" x14ac:dyDescent="0.25">
      <c r="A87" s="90"/>
      <c r="B87" s="118" t="s">
        <v>248</v>
      </c>
      <c r="C87" s="116"/>
      <c r="D87" s="118" t="s">
        <v>252</v>
      </c>
      <c r="E87" s="118" t="s">
        <v>232</v>
      </c>
      <c r="F87" s="70" t="s">
        <v>941</v>
      </c>
      <c r="G87" s="117" t="s">
        <v>899</v>
      </c>
      <c r="H87" s="119" t="s">
        <v>241</v>
      </c>
      <c r="I87" s="119">
        <f>J87+K87+L87</f>
        <v>7175</v>
      </c>
      <c r="J87" s="119">
        <f>SUM(J89:J103)</f>
        <v>6987</v>
      </c>
      <c r="K87" s="119">
        <f>SUM(K89:K103)</f>
        <v>188</v>
      </c>
      <c r="L87" s="119">
        <f>SUM(L89:L103)</f>
        <v>0</v>
      </c>
      <c r="M87" s="120" t="s">
        <v>16</v>
      </c>
      <c r="N87" s="120" t="s">
        <v>16</v>
      </c>
      <c r="O87" s="120" t="s">
        <v>16</v>
      </c>
      <c r="P87" s="120" t="s">
        <v>16</v>
      </c>
      <c r="Q87" s="120"/>
      <c r="R87" s="120" t="s">
        <v>16</v>
      </c>
      <c r="S87" s="120" t="s">
        <v>16</v>
      </c>
      <c r="T87" s="120" t="s">
        <v>16</v>
      </c>
      <c r="U87" s="116"/>
      <c r="V87" s="116"/>
      <c r="W87" s="121"/>
      <c r="X87" s="116"/>
    </row>
    <row r="88" spans="1:24" s="25" customFormat="1" ht="21" customHeight="1" x14ac:dyDescent="0.25">
      <c r="A88" s="90"/>
      <c r="B88" s="70" t="s">
        <v>509</v>
      </c>
      <c r="C88" s="69"/>
      <c r="D88" s="70"/>
      <c r="E88" s="70"/>
      <c r="F88" s="70"/>
      <c r="G88" s="68"/>
      <c r="H88" s="116"/>
      <c r="I88" s="116"/>
      <c r="J88" s="116"/>
      <c r="K88" s="116"/>
      <c r="L88" s="116"/>
      <c r="M88" s="116"/>
      <c r="N88" s="116"/>
      <c r="O88" s="116"/>
      <c r="P88" s="69"/>
      <c r="Q88" s="69"/>
      <c r="R88" s="69"/>
      <c r="S88" s="69"/>
      <c r="T88" s="69"/>
      <c r="U88" s="69"/>
      <c r="V88" s="69"/>
      <c r="W88" s="81"/>
      <c r="X88" s="69"/>
    </row>
    <row r="89" spans="1:24" s="25" customFormat="1" ht="57.75" customHeight="1" x14ac:dyDescent="0.25">
      <c r="A89" s="73" t="s">
        <v>508</v>
      </c>
      <c r="B89" s="69" t="s">
        <v>507</v>
      </c>
      <c r="C89" s="69"/>
      <c r="D89" s="69" t="s">
        <v>376</v>
      </c>
      <c r="E89" s="69" t="s">
        <v>288</v>
      </c>
      <c r="F89" s="70" t="s">
        <v>502</v>
      </c>
      <c r="G89" s="102" t="s">
        <v>899</v>
      </c>
      <c r="H89" s="69" t="s">
        <v>241</v>
      </c>
      <c r="I89" s="69">
        <f t="shared" ref="I89:I103" si="2">J89+K89+L89</f>
        <v>3000</v>
      </c>
      <c r="J89" s="69">
        <v>3000</v>
      </c>
      <c r="K89" s="69"/>
      <c r="L89" s="69"/>
      <c r="M89" s="69"/>
      <c r="N89" s="69"/>
      <c r="O89" s="69" t="s">
        <v>16</v>
      </c>
      <c r="P89" s="69" t="s">
        <v>16</v>
      </c>
      <c r="Q89" s="69"/>
      <c r="R89" s="69"/>
      <c r="S89" s="69"/>
      <c r="T89" s="69"/>
      <c r="U89" s="69"/>
      <c r="V89" s="69"/>
      <c r="W89" s="81"/>
      <c r="X89" s="69"/>
    </row>
    <row r="90" spans="1:24" s="25" customFormat="1" ht="65.25" customHeight="1" x14ac:dyDescent="0.25">
      <c r="A90" s="73" t="s">
        <v>506</v>
      </c>
      <c r="B90" s="69" t="s">
        <v>505</v>
      </c>
      <c r="C90" s="69"/>
      <c r="D90" s="69" t="s">
        <v>376</v>
      </c>
      <c r="E90" s="69" t="s">
        <v>288</v>
      </c>
      <c r="F90" s="70" t="s">
        <v>502</v>
      </c>
      <c r="G90" s="102" t="s">
        <v>899</v>
      </c>
      <c r="H90" s="69" t="s">
        <v>241</v>
      </c>
      <c r="I90" s="69">
        <f t="shared" si="2"/>
        <v>200</v>
      </c>
      <c r="J90" s="69">
        <v>200</v>
      </c>
      <c r="K90" s="69"/>
      <c r="L90" s="69"/>
      <c r="M90" s="69"/>
      <c r="N90" s="69"/>
      <c r="O90" s="69" t="s">
        <v>16</v>
      </c>
      <c r="P90" s="69" t="s">
        <v>16</v>
      </c>
      <c r="Q90" s="69"/>
      <c r="R90" s="69"/>
      <c r="S90" s="69"/>
      <c r="T90" s="69"/>
      <c r="U90" s="69"/>
      <c r="V90" s="69"/>
      <c r="W90" s="81"/>
      <c r="X90" s="69"/>
    </row>
    <row r="91" spans="1:24" s="25" customFormat="1" ht="66.75" customHeight="1" x14ac:dyDescent="0.25">
      <c r="A91" s="73" t="s">
        <v>504</v>
      </c>
      <c r="B91" s="70" t="s">
        <v>503</v>
      </c>
      <c r="C91" s="69"/>
      <c r="D91" s="74" t="s">
        <v>494</v>
      </c>
      <c r="E91" s="75" t="s">
        <v>493</v>
      </c>
      <c r="F91" s="70" t="s">
        <v>502</v>
      </c>
      <c r="G91" s="102" t="s">
        <v>899</v>
      </c>
      <c r="H91" s="69" t="s">
        <v>241</v>
      </c>
      <c r="I91" s="69">
        <f t="shared" si="2"/>
        <v>300</v>
      </c>
      <c r="J91" s="69">
        <v>300</v>
      </c>
      <c r="K91" s="69"/>
      <c r="L91" s="69"/>
      <c r="M91" s="69"/>
      <c r="N91" s="69"/>
      <c r="O91" s="69" t="s">
        <v>16</v>
      </c>
      <c r="P91" s="69"/>
      <c r="Q91" s="69"/>
      <c r="R91" s="69"/>
      <c r="S91" s="69"/>
      <c r="T91" s="69"/>
      <c r="U91" s="69"/>
      <c r="V91" s="69"/>
      <c r="W91" s="81"/>
      <c r="X91" s="69"/>
    </row>
    <row r="92" spans="1:24" s="25" customFormat="1" ht="102.75" customHeight="1" x14ac:dyDescent="0.25">
      <c r="A92" s="73" t="s">
        <v>501</v>
      </c>
      <c r="B92" s="70" t="s">
        <v>500</v>
      </c>
      <c r="C92" s="69"/>
      <c r="D92" s="74" t="s">
        <v>494</v>
      </c>
      <c r="E92" s="75" t="s">
        <v>493</v>
      </c>
      <c r="F92" s="70" t="s">
        <v>678</v>
      </c>
      <c r="G92" s="102" t="s">
        <v>899</v>
      </c>
      <c r="H92" s="69" t="s">
        <v>241</v>
      </c>
      <c r="I92" s="69">
        <f t="shared" si="2"/>
        <v>400</v>
      </c>
      <c r="J92" s="69">
        <v>400</v>
      </c>
      <c r="K92" s="69"/>
      <c r="L92" s="69"/>
      <c r="M92" s="69"/>
      <c r="N92" s="69"/>
      <c r="O92" s="69" t="s">
        <v>16</v>
      </c>
      <c r="P92" s="69"/>
      <c r="Q92" s="69"/>
      <c r="R92" s="69"/>
      <c r="S92" s="69"/>
      <c r="T92" s="69"/>
      <c r="U92" s="69"/>
      <c r="V92" s="69"/>
      <c r="W92" s="81"/>
      <c r="X92" s="69"/>
    </row>
    <row r="93" spans="1:24" s="25" customFormat="1" ht="69" customHeight="1" x14ac:dyDescent="0.25">
      <c r="A93" s="73" t="s">
        <v>499</v>
      </c>
      <c r="B93" s="70" t="s">
        <v>498</v>
      </c>
      <c r="C93" s="69"/>
      <c r="D93" s="74" t="s">
        <v>494</v>
      </c>
      <c r="E93" s="75" t="s">
        <v>493</v>
      </c>
      <c r="F93" s="70" t="s">
        <v>497</v>
      </c>
      <c r="G93" s="102" t="s">
        <v>899</v>
      </c>
      <c r="H93" s="69" t="s">
        <v>241</v>
      </c>
      <c r="I93" s="69">
        <f t="shared" si="2"/>
        <v>100</v>
      </c>
      <c r="J93" s="69">
        <v>100</v>
      </c>
      <c r="K93" s="69"/>
      <c r="L93" s="69"/>
      <c r="M93" s="69"/>
      <c r="N93" s="69" t="s">
        <v>16</v>
      </c>
      <c r="O93" s="69" t="s">
        <v>16</v>
      </c>
      <c r="P93" s="69"/>
      <c r="Q93" s="69"/>
      <c r="R93" s="69"/>
      <c r="S93" s="69"/>
      <c r="T93" s="69"/>
      <c r="U93" s="69"/>
      <c r="V93" s="69"/>
      <c r="W93" s="81"/>
      <c r="X93" s="69"/>
    </row>
    <row r="94" spans="1:24" s="25" customFormat="1" ht="61.5" customHeight="1" x14ac:dyDescent="0.25">
      <c r="A94" s="73" t="s">
        <v>496</v>
      </c>
      <c r="B94" s="70" t="s">
        <v>495</v>
      </c>
      <c r="C94" s="69"/>
      <c r="D94" s="74" t="s">
        <v>494</v>
      </c>
      <c r="E94" s="75" t="s">
        <v>493</v>
      </c>
      <c r="F94" s="70" t="s">
        <v>492</v>
      </c>
      <c r="G94" s="102" t="s">
        <v>899</v>
      </c>
      <c r="H94" s="69" t="s">
        <v>241</v>
      </c>
      <c r="I94" s="69">
        <f t="shared" si="2"/>
        <v>100</v>
      </c>
      <c r="J94" s="69">
        <v>100</v>
      </c>
      <c r="K94" s="69"/>
      <c r="L94" s="69"/>
      <c r="M94" s="69"/>
      <c r="N94" s="69"/>
      <c r="O94" s="69"/>
      <c r="P94" s="69" t="s">
        <v>16</v>
      </c>
      <c r="Q94" s="80"/>
      <c r="R94" s="69"/>
      <c r="S94" s="69"/>
      <c r="T94" s="69"/>
      <c r="U94" s="69"/>
      <c r="V94" s="69"/>
      <c r="W94" s="81"/>
      <c r="X94" s="69"/>
    </row>
    <row r="95" spans="1:24" s="25" customFormat="1" ht="53.25" customHeight="1" x14ac:dyDescent="0.25">
      <c r="A95" s="73" t="s">
        <v>491</v>
      </c>
      <c r="B95" s="70" t="s">
        <v>490</v>
      </c>
      <c r="C95" s="69"/>
      <c r="D95" s="70" t="s">
        <v>451</v>
      </c>
      <c r="E95" s="69" t="s">
        <v>270</v>
      </c>
      <c r="F95" s="70" t="s">
        <v>489</v>
      </c>
      <c r="G95" s="102" t="s">
        <v>899</v>
      </c>
      <c r="H95" s="69" t="s">
        <v>241</v>
      </c>
      <c r="I95" s="69">
        <f t="shared" si="2"/>
        <v>700</v>
      </c>
      <c r="J95" s="69">
        <v>700</v>
      </c>
      <c r="K95" s="69"/>
      <c r="L95" s="69"/>
      <c r="M95" s="69"/>
      <c r="N95" s="69"/>
      <c r="O95" s="69" t="s">
        <v>16</v>
      </c>
      <c r="P95" s="69" t="s">
        <v>16</v>
      </c>
      <c r="Q95" s="80"/>
      <c r="R95" s="69"/>
      <c r="S95" s="69"/>
      <c r="T95" s="69"/>
      <c r="U95" s="69"/>
      <c r="V95" s="69"/>
      <c r="W95" s="81"/>
      <c r="X95" s="69"/>
    </row>
    <row r="96" spans="1:24" s="25" customFormat="1" ht="55.5" customHeight="1" x14ac:dyDescent="0.25">
      <c r="A96" s="73" t="s">
        <v>488</v>
      </c>
      <c r="B96" s="70" t="s">
        <v>465</v>
      </c>
      <c r="C96" s="69"/>
      <c r="D96" s="69" t="s">
        <v>404</v>
      </c>
      <c r="E96" s="69" t="s">
        <v>243</v>
      </c>
      <c r="F96" s="69" t="s">
        <v>487</v>
      </c>
      <c r="G96" s="102" t="s">
        <v>899</v>
      </c>
      <c r="H96" s="69" t="s">
        <v>241</v>
      </c>
      <c r="I96" s="69">
        <f t="shared" si="2"/>
        <v>1000</v>
      </c>
      <c r="J96" s="69">
        <v>1000</v>
      </c>
      <c r="K96" s="69"/>
      <c r="L96" s="69"/>
      <c r="M96" s="69"/>
      <c r="N96" s="69" t="s">
        <v>16</v>
      </c>
      <c r="O96" s="69" t="s">
        <v>16</v>
      </c>
      <c r="P96" s="69" t="s">
        <v>16</v>
      </c>
      <c r="Q96" s="69"/>
      <c r="R96" s="69"/>
      <c r="S96" s="69"/>
      <c r="T96" s="69"/>
      <c r="U96" s="69"/>
      <c r="V96" s="69"/>
      <c r="W96" s="81"/>
      <c r="X96" s="69"/>
    </row>
    <row r="97" spans="1:24" s="25" customFormat="1" ht="45.75" customHeight="1" x14ac:dyDescent="0.25">
      <c r="A97" s="73" t="s">
        <v>486</v>
      </c>
      <c r="B97" s="70" t="s">
        <v>485</v>
      </c>
      <c r="C97" s="69"/>
      <c r="D97" s="69" t="s">
        <v>404</v>
      </c>
      <c r="E97" s="69" t="s">
        <v>243</v>
      </c>
      <c r="F97" s="69" t="s">
        <v>484</v>
      </c>
      <c r="G97" s="102" t="s">
        <v>899</v>
      </c>
      <c r="H97" s="69" t="s">
        <v>241</v>
      </c>
      <c r="I97" s="69">
        <f t="shared" si="2"/>
        <v>175</v>
      </c>
      <c r="J97" s="69">
        <v>87</v>
      </c>
      <c r="K97" s="69">
        <v>88</v>
      </c>
      <c r="L97" s="69"/>
      <c r="M97" s="69" t="s">
        <v>16</v>
      </c>
      <c r="N97" s="69" t="s">
        <v>16</v>
      </c>
      <c r="O97" s="69" t="s">
        <v>16</v>
      </c>
      <c r="P97" s="69" t="s">
        <v>16</v>
      </c>
      <c r="Q97" s="69" t="s">
        <v>16</v>
      </c>
      <c r="R97" s="69" t="s">
        <v>16</v>
      </c>
      <c r="S97" s="69" t="s">
        <v>16</v>
      </c>
      <c r="T97" s="69" t="s">
        <v>16</v>
      </c>
      <c r="U97" s="69"/>
      <c r="V97" s="69"/>
      <c r="W97" s="81"/>
      <c r="X97" s="69"/>
    </row>
    <row r="98" spans="1:24" s="25" customFormat="1" ht="57" customHeight="1" x14ac:dyDescent="0.25">
      <c r="A98" s="73" t="s">
        <v>483</v>
      </c>
      <c r="B98" s="69" t="s">
        <v>482</v>
      </c>
      <c r="C98" s="69"/>
      <c r="D98" s="69" t="s">
        <v>481</v>
      </c>
      <c r="E98" s="69" t="s">
        <v>480</v>
      </c>
      <c r="F98" s="69" t="s">
        <v>440</v>
      </c>
      <c r="G98" s="102" t="s">
        <v>899</v>
      </c>
      <c r="H98" s="69" t="s">
        <v>241</v>
      </c>
      <c r="I98" s="69">
        <f t="shared" si="2"/>
        <v>200</v>
      </c>
      <c r="J98" s="69">
        <v>100</v>
      </c>
      <c r="K98" s="69">
        <v>100</v>
      </c>
      <c r="L98" s="69"/>
      <c r="M98" s="69"/>
      <c r="N98" s="69"/>
      <c r="O98" s="69" t="s">
        <v>16</v>
      </c>
      <c r="P98" s="69" t="s">
        <v>16</v>
      </c>
      <c r="Q98" s="69"/>
      <c r="R98" s="69"/>
      <c r="S98" s="69" t="s">
        <v>16</v>
      </c>
      <c r="T98" s="69" t="s">
        <v>16</v>
      </c>
      <c r="U98" s="69"/>
      <c r="V98" s="69"/>
      <c r="W98" s="81"/>
      <c r="X98" s="69"/>
    </row>
    <row r="99" spans="1:24" s="25" customFormat="1" ht="90" customHeight="1" x14ac:dyDescent="0.25">
      <c r="A99" s="73" t="s">
        <v>479</v>
      </c>
      <c r="B99" s="70" t="s">
        <v>478</v>
      </c>
      <c r="C99" s="69"/>
      <c r="D99" s="69" t="s">
        <v>318</v>
      </c>
      <c r="E99" s="69" t="s">
        <v>317</v>
      </c>
      <c r="F99" s="69" t="s">
        <v>477</v>
      </c>
      <c r="G99" s="102" t="s">
        <v>899</v>
      </c>
      <c r="H99" s="69" t="s">
        <v>241</v>
      </c>
      <c r="I99" s="69">
        <f t="shared" si="2"/>
        <v>50</v>
      </c>
      <c r="J99" s="69">
        <v>50</v>
      </c>
      <c r="K99" s="69"/>
      <c r="L99" s="69"/>
      <c r="M99" s="69" t="s">
        <v>16</v>
      </c>
      <c r="N99" s="69"/>
      <c r="O99" s="69"/>
      <c r="P99" s="69"/>
      <c r="Q99" s="69"/>
      <c r="R99" s="69"/>
      <c r="S99" s="69"/>
      <c r="T99" s="69"/>
      <c r="U99" s="69"/>
      <c r="V99" s="69"/>
      <c r="W99" s="81"/>
      <c r="X99" s="69"/>
    </row>
    <row r="100" spans="1:24" s="25" customFormat="1" ht="58.5" customHeight="1" x14ac:dyDescent="0.25">
      <c r="A100" s="73" t="s">
        <v>476</v>
      </c>
      <c r="B100" s="69" t="s">
        <v>475</v>
      </c>
      <c r="C100" s="69"/>
      <c r="D100" s="69" t="s">
        <v>318</v>
      </c>
      <c r="E100" s="69" t="s">
        <v>317</v>
      </c>
      <c r="F100" s="70" t="s">
        <v>474</v>
      </c>
      <c r="G100" s="102" t="s">
        <v>899</v>
      </c>
      <c r="H100" s="69" t="s">
        <v>241</v>
      </c>
      <c r="I100" s="69">
        <f t="shared" si="2"/>
        <v>70</v>
      </c>
      <c r="J100" s="69">
        <v>70</v>
      </c>
      <c r="K100" s="69"/>
      <c r="L100" s="69"/>
      <c r="M100" s="69"/>
      <c r="N100" s="69"/>
      <c r="O100" s="69" t="s">
        <v>16</v>
      </c>
      <c r="P100" s="69"/>
      <c r="Q100" s="69"/>
      <c r="R100" s="69"/>
      <c r="S100" s="69"/>
      <c r="T100" s="69"/>
      <c r="U100" s="69"/>
      <c r="V100" s="69"/>
      <c r="W100" s="81"/>
      <c r="X100" s="69"/>
    </row>
    <row r="101" spans="1:24" s="25" customFormat="1" ht="51" customHeight="1" x14ac:dyDescent="0.25">
      <c r="A101" s="73" t="s">
        <v>473</v>
      </c>
      <c r="B101" s="70" t="s">
        <v>472</v>
      </c>
      <c r="C101" s="69"/>
      <c r="D101" s="69" t="s">
        <v>318</v>
      </c>
      <c r="E101" s="69" t="s">
        <v>317</v>
      </c>
      <c r="F101" s="70" t="s">
        <v>471</v>
      </c>
      <c r="G101" s="102" t="s">
        <v>899</v>
      </c>
      <c r="H101" s="69" t="s">
        <v>241</v>
      </c>
      <c r="I101" s="69">
        <f t="shared" si="2"/>
        <v>150</v>
      </c>
      <c r="J101" s="69">
        <v>150</v>
      </c>
      <c r="K101" s="69"/>
      <c r="L101" s="69"/>
      <c r="M101" s="69"/>
      <c r="N101" s="69" t="s">
        <v>16</v>
      </c>
      <c r="O101" s="69" t="s">
        <v>16</v>
      </c>
      <c r="P101" s="69"/>
      <c r="Q101" s="69"/>
      <c r="R101" s="69"/>
      <c r="S101" s="69"/>
      <c r="T101" s="69"/>
      <c r="U101" s="69"/>
      <c r="V101" s="69"/>
      <c r="W101" s="81"/>
      <c r="X101" s="69"/>
    </row>
    <row r="102" spans="1:24" s="25" customFormat="1" ht="51" customHeight="1" x14ac:dyDescent="0.25">
      <c r="A102" s="73" t="s">
        <v>470</v>
      </c>
      <c r="B102" s="70" t="s">
        <v>469</v>
      </c>
      <c r="C102" s="69"/>
      <c r="D102" s="69" t="s">
        <v>318</v>
      </c>
      <c r="E102" s="69" t="s">
        <v>317</v>
      </c>
      <c r="F102" s="70" t="s">
        <v>469</v>
      </c>
      <c r="G102" s="102" t="s">
        <v>899</v>
      </c>
      <c r="H102" s="69" t="s">
        <v>241</v>
      </c>
      <c r="I102" s="69">
        <f t="shared" si="2"/>
        <v>680</v>
      </c>
      <c r="J102" s="69">
        <v>680</v>
      </c>
      <c r="K102" s="69"/>
      <c r="L102" s="69"/>
      <c r="M102" s="69"/>
      <c r="N102" s="69" t="s">
        <v>16</v>
      </c>
      <c r="O102" s="69" t="s">
        <v>16</v>
      </c>
      <c r="P102" s="69"/>
      <c r="Q102" s="69"/>
      <c r="R102" s="69"/>
      <c r="S102" s="69"/>
      <c r="T102" s="69"/>
      <c r="U102" s="69"/>
      <c r="V102" s="69"/>
      <c r="W102" s="81"/>
      <c r="X102" s="69"/>
    </row>
    <row r="103" spans="1:24" s="25" customFormat="1" ht="85.5" customHeight="1" x14ac:dyDescent="0.25">
      <c r="A103" s="73" t="s">
        <v>468</v>
      </c>
      <c r="B103" s="70" t="s">
        <v>467</v>
      </c>
      <c r="C103" s="69"/>
      <c r="D103" s="69" t="s">
        <v>318</v>
      </c>
      <c r="E103" s="69" t="s">
        <v>317</v>
      </c>
      <c r="F103" s="70" t="s">
        <v>466</v>
      </c>
      <c r="G103" s="102" t="s">
        <v>899</v>
      </c>
      <c r="H103" s="69" t="s">
        <v>241</v>
      </c>
      <c r="I103" s="69">
        <f t="shared" si="2"/>
        <v>50</v>
      </c>
      <c r="J103" s="69">
        <v>50</v>
      </c>
      <c r="K103" s="69"/>
      <c r="L103" s="69"/>
      <c r="M103" s="69" t="s">
        <v>16</v>
      </c>
      <c r="N103" s="69" t="s">
        <v>16</v>
      </c>
      <c r="O103" s="69" t="s">
        <v>16</v>
      </c>
      <c r="P103" s="69" t="s">
        <v>16</v>
      </c>
      <c r="Q103" s="69"/>
      <c r="R103" s="69"/>
      <c r="S103" s="69"/>
      <c r="T103" s="69"/>
      <c r="U103" s="69"/>
      <c r="V103" s="69"/>
      <c r="W103" s="81"/>
      <c r="X103" s="69"/>
    </row>
    <row r="104" spans="1:24" s="25" customFormat="1" ht="23.25" customHeight="1" x14ac:dyDescent="0.25">
      <c r="A104" s="80"/>
      <c r="B104" s="78" t="s">
        <v>240</v>
      </c>
      <c r="C104" s="69"/>
      <c r="D104" s="69"/>
      <c r="E104" s="69"/>
      <c r="F104" s="90"/>
      <c r="G104" s="68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81"/>
      <c r="X104" s="69"/>
    </row>
    <row r="105" spans="1:24" s="25" customFormat="1" ht="27" customHeight="1" x14ac:dyDescent="0.25">
      <c r="A105" s="80"/>
      <c r="B105" s="70" t="s">
        <v>465</v>
      </c>
      <c r="C105" s="69"/>
      <c r="D105" s="69"/>
      <c r="E105" s="69"/>
      <c r="F105" s="69"/>
      <c r="G105" s="68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81"/>
      <c r="X105" s="69"/>
    </row>
    <row r="106" spans="1:24" s="25" customFormat="1" ht="64.5" customHeight="1" x14ac:dyDescent="0.25">
      <c r="A106" s="80" t="s">
        <v>464</v>
      </c>
      <c r="B106" s="70" t="s">
        <v>463</v>
      </c>
      <c r="C106" s="69"/>
      <c r="D106" s="69"/>
      <c r="E106" s="69"/>
      <c r="F106" s="69"/>
      <c r="G106" s="69"/>
      <c r="H106" s="69"/>
      <c r="I106" s="69">
        <f>J106+K106+L106</f>
        <v>10490.8</v>
      </c>
      <c r="J106" s="69">
        <f>SUM(J108:J114)</f>
        <v>8916.1</v>
      </c>
      <c r="K106" s="69">
        <f>SUM(K108:K114)</f>
        <v>1574.6999999999998</v>
      </c>
      <c r="L106" s="69">
        <f>SUM(L108:L114)</f>
        <v>0</v>
      </c>
      <c r="M106" s="69"/>
      <c r="N106" s="71" t="s">
        <v>16</v>
      </c>
      <c r="O106" s="71" t="s">
        <v>16</v>
      </c>
      <c r="P106" s="71" t="s">
        <v>16</v>
      </c>
      <c r="Q106" s="71"/>
      <c r="R106" s="69"/>
      <c r="S106" s="71" t="s">
        <v>16</v>
      </c>
      <c r="T106" s="71" t="s">
        <v>16</v>
      </c>
      <c r="U106" s="71" t="s">
        <v>16</v>
      </c>
      <c r="V106" s="69"/>
      <c r="W106" s="81"/>
      <c r="X106" s="69"/>
    </row>
    <row r="107" spans="1:24" s="25" customFormat="1" ht="19.5" customHeight="1" x14ac:dyDescent="0.25">
      <c r="A107" s="80"/>
      <c r="B107" s="70" t="s">
        <v>462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81"/>
      <c r="X107" s="69"/>
    </row>
    <row r="108" spans="1:24" s="25" customFormat="1" ht="63" customHeight="1" x14ac:dyDescent="0.25">
      <c r="A108" s="73" t="s">
        <v>461</v>
      </c>
      <c r="B108" s="70" t="s">
        <v>439</v>
      </c>
      <c r="C108" s="69"/>
      <c r="D108" s="70" t="s">
        <v>451</v>
      </c>
      <c r="E108" s="69" t="s">
        <v>270</v>
      </c>
      <c r="F108" s="70" t="s">
        <v>460</v>
      </c>
      <c r="G108" s="102" t="s">
        <v>899</v>
      </c>
      <c r="H108" s="69" t="s">
        <v>241</v>
      </c>
      <c r="I108" s="69">
        <f t="shared" ref="I108:I114" si="3">J108+K108+L108</f>
        <v>6666.7</v>
      </c>
      <c r="J108" s="69">
        <v>6666.7</v>
      </c>
      <c r="K108" s="69"/>
      <c r="L108" s="69"/>
      <c r="M108" s="69"/>
      <c r="N108" s="69"/>
      <c r="O108" s="69" t="s">
        <v>16</v>
      </c>
      <c r="P108" s="69" t="s">
        <v>16</v>
      </c>
      <c r="Q108" s="90"/>
      <c r="R108" s="69"/>
      <c r="S108" s="69"/>
      <c r="T108" s="69"/>
      <c r="U108" s="69"/>
      <c r="V108" s="69"/>
      <c r="W108" s="81"/>
      <c r="X108" s="69"/>
    </row>
    <row r="109" spans="1:24" s="25" customFormat="1" ht="73.5" customHeight="1" x14ac:dyDescent="0.25">
      <c r="A109" s="73" t="s">
        <v>459</v>
      </c>
      <c r="B109" s="70" t="s">
        <v>458</v>
      </c>
      <c r="C109" s="69"/>
      <c r="D109" s="70" t="s">
        <v>451</v>
      </c>
      <c r="E109" s="69" t="s">
        <v>270</v>
      </c>
      <c r="F109" s="70" t="s">
        <v>457</v>
      </c>
      <c r="G109" s="102" t="s">
        <v>899</v>
      </c>
      <c r="H109" s="69" t="s">
        <v>241</v>
      </c>
      <c r="I109" s="69">
        <f t="shared" si="3"/>
        <v>1091.0999999999999</v>
      </c>
      <c r="J109" s="69">
        <v>750</v>
      </c>
      <c r="K109" s="69">
        <v>341.1</v>
      </c>
      <c r="L109" s="69"/>
      <c r="M109" s="69"/>
      <c r="N109" s="69"/>
      <c r="O109" s="69" t="s">
        <v>16</v>
      </c>
      <c r="P109" s="69" t="s">
        <v>16</v>
      </c>
      <c r="Q109" s="69"/>
      <c r="R109" s="69"/>
      <c r="S109" s="69" t="s">
        <v>16</v>
      </c>
      <c r="T109" s="69" t="s">
        <v>16</v>
      </c>
      <c r="U109" s="69"/>
      <c r="V109" s="69"/>
      <c r="W109" s="81"/>
      <c r="X109" s="69"/>
    </row>
    <row r="110" spans="1:24" s="25" customFormat="1" ht="84.75" customHeight="1" x14ac:dyDescent="0.25">
      <c r="A110" s="73" t="s">
        <v>456</v>
      </c>
      <c r="B110" s="70" t="s">
        <v>455</v>
      </c>
      <c r="C110" s="69"/>
      <c r="D110" s="70" t="s">
        <v>451</v>
      </c>
      <c r="E110" s="69" t="s">
        <v>270</v>
      </c>
      <c r="F110" s="70" t="s">
        <v>454</v>
      </c>
      <c r="G110" s="102" t="s">
        <v>899</v>
      </c>
      <c r="H110" s="69" t="s">
        <v>241</v>
      </c>
      <c r="I110" s="69">
        <f t="shared" si="3"/>
        <v>1000</v>
      </c>
      <c r="J110" s="69">
        <v>500</v>
      </c>
      <c r="K110" s="69">
        <v>500</v>
      </c>
      <c r="L110" s="69"/>
      <c r="M110" s="69"/>
      <c r="N110" s="69"/>
      <c r="O110" s="69" t="s">
        <v>16</v>
      </c>
      <c r="P110" s="69" t="s">
        <v>16</v>
      </c>
      <c r="Q110" s="69"/>
      <c r="R110" s="69"/>
      <c r="S110" s="69" t="s">
        <v>16</v>
      </c>
      <c r="T110" s="69" t="s">
        <v>16</v>
      </c>
      <c r="U110" s="69" t="s">
        <v>16</v>
      </c>
      <c r="V110" s="69"/>
      <c r="W110" s="81"/>
      <c r="X110" s="69"/>
    </row>
    <row r="111" spans="1:24" s="25" customFormat="1" ht="75" customHeight="1" x14ac:dyDescent="0.25">
      <c r="A111" s="73" t="s">
        <v>453</v>
      </c>
      <c r="B111" s="70" t="s">
        <v>452</v>
      </c>
      <c r="C111" s="69"/>
      <c r="D111" s="70" t="s">
        <v>451</v>
      </c>
      <c r="E111" s="69" t="s">
        <v>270</v>
      </c>
      <c r="F111" s="70" t="s">
        <v>445</v>
      </c>
      <c r="G111" s="102" t="s">
        <v>899</v>
      </c>
      <c r="H111" s="69" t="s">
        <v>241</v>
      </c>
      <c r="I111" s="69">
        <f t="shared" si="3"/>
        <v>406.4</v>
      </c>
      <c r="J111" s="69">
        <v>78.2</v>
      </c>
      <c r="K111" s="69">
        <v>328.2</v>
      </c>
      <c r="L111" s="69"/>
      <c r="M111" s="69"/>
      <c r="N111" s="69" t="s">
        <v>16</v>
      </c>
      <c r="O111" s="69" t="s">
        <v>16</v>
      </c>
      <c r="P111" s="69"/>
      <c r="Q111" s="69"/>
      <c r="R111" s="69"/>
      <c r="S111" s="69" t="s">
        <v>16</v>
      </c>
      <c r="T111" s="69"/>
      <c r="U111" s="69"/>
      <c r="V111" s="69"/>
      <c r="W111" s="81"/>
      <c r="X111" s="69"/>
    </row>
    <row r="112" spans="1:24" s="25" customFormat="1" ht="57" customHeight="1" x14ac:dyDescent="0.25">
      <c r="A112" s="73" t="s">
        <v>450</v>
      </c>
      <c r="B112" s="70" t="s">
        <v>449</v>
      </c>
      <c r="C112" s="69"/>
      <c r="D112" s="69" t="s">
        <v>376</v>
      </c>
      <c r="E112" s="69" t="s">
        <v>288</v>
      </c>
      <c r="F112" s="69" t="s">
        <v>448</v>
      </c>
      <c r="G112" s="102" t="s">
        <v>899</v>
      </c>
      <c r="H112" s="69" t="s">
        <v>241</v>
      </c>
      <c r="I112" s="69">
        <f t="shared" si="3"/>
        <v>810.8</v>
      </c>
      <c r="J112" s="69">
        <v>405.4</v>
      </c>
      <c r="K112" s="69">
        <v>405.4</v>
      </c>
      <c r="L112" s="69"/>
      <c r="M112" s="69"/>
      <c r="N112" s="69" t="s">
        <v>16</v>
      </c>
      <c r="O112" s="69" t="s">
        <v>16</v>
      </c>
      <c r="P112" s="69" t="s">
        <v>16</v>
      </c>
      <c r="Q112" s="69"/>
      <c r="R112" s="69" t="s">
        <v>16</v>
      </c>
      <c r="S112" s="69" t="s">
        <v>16</v>
      </c>
      <c r="T112" s="69" t="s">
        <v>16</v>
      </c>
      <c r="U112" s="69"/>
      <c r="V112" s="69"/>
      <c r="W112" s="81"/>
      <c r="X112" s="69"/>
    </row>
    <row r="113" spans="1:24" s="25" customFormat="1" ht="53.25" customHeight="1" x14ac:dyDescent="0.25">
      <c r="A113" s="73" t="s">
        <v>447</v>
      </c>
      <c r="B113" s="70" t="s">
        <v>446</v>
      </c>
      <c r="C113" s="87"/>
      <c r="D113" s="69" t="s">
        <v>376</v>
      </c>
      <c r="E113" s="69" t="s">
        <v>288</v>
      </c>
      <c r="F113" s="70" t="s">
        <v>445</v>
      </c>
      <c r="G113" s="102" t="s">
        <v>899</v>
      </c>
      <c r="H113" s="69" t="s">
        <v>241</v>
      </c>
      <c r="I113" s="69">
        <f t="shared" si="3"/>
        <v>315.2</v>
      </c>
      <c r="J113" s="69">
        <v>315.2</v>
      </c>
      <c r="K113" s="87"/>
      <c r="L113" s="87"/>
      <c r="M113" s="87"/>
      <c r="N113" s="87"/>
      <c r="O113" s="69"/>
      <c r="P113" s="69"/>
      <c r="Q113" s="87"/>
      <c r="R113" s="87"/>
      <c r="S113" s="87"/>
      <c r="T113" s="87"/>
      <c r="U113" s="87"/>
      <c r="V113" s="87"/>
      <c r="W113" s="88"/>
      <c r="X113" s="69"/>
    </row>
    <row r="114" spans="1:24" s="25" customFormat="1" ht="68.25" customHeight="1" x14ac:dyDescent="0.25">
      <c r="A114" s="73" t="s">
        <v>444</v>
      </c>
      <c r="B114" s="70" t="s">
        <v>443</v>
      </c>
      <c r="C114" s="69"/>
      <c r="D114" s="69" t="s">
        <v>442</v>
      </c>
      <c r="E114" s="69" t="s">
        <v>441</v>
      </c>
      <c r="F114" s="69" t="s">
        <v>440</v>
      </c>
      <c r="G114" s="102" t="s">
        <v>899</v>
      </c>
      <c r="H114" s="69" t="s">
        <v>241</v>
      </c>
      <c r="I114" s="69">
        <f t="shared" si="3"/>
        <v>200.6</v>
      </c>
      <c r="J114" s="69">
        <v>200.6</v>
      </c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81"/>
      <c r="X114" s="69"/>
    </row>
    <row r="115" spans="1:24" s="25" customFormat="1" ht="18" customHeight="1" x14ac:dyDescent="0.25">
      <c r="A115" s="80"/>
      <c r="B115" s="78" t="s">
        <v>240</v>
      </c>
      <c r="C115" s="69"/>
      <c r="D115" s="69"/>
      <c r="E115" s="69"/>
      <c r="F115" s="69"/>
      <c r="G115" s="68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81"/>
      <c r="X115" s="69"/>
    </row>
    <row r="116" spans="1:24" s="25" customFormat="1" ht="46.5" customHeight="1" x14ac:dyDescent="0.25">
      <c r="A116" s="80"/>
      <c r="B116" s="70" t="s">
        <v>439</v>
      </c>
      <c r="C116" s="69"/>
      <c r="D116" s="69"/>
      <c r="E116" s="69"/>
      <c r="F116" s="69"/>
      <c r="G116" s="68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81"/>
      <c r="X116" s="69"/>
    </row>
    <row r="117" spans="1:24" s="25" customFormat="1" ht="21" customHeight="1" x14ac:dyDescent="0.25">
      <c r="A117" s="90"/>
      <c r="B117" s="70" t="s">
        <v>438</v>
      </c>
      <c r="C117" s="69"/>
      <c r="D117" s="69"/>
      <c r="E117" s="69"/>
      <c r="F117" s="69"/>
      <c r="G117" s="69"/>
      <c r="H117" s="69"/>
      <c r="I117" s="69"/>
      <c r="J117" s="69">
        <f>J106+J87+J76+J69+J42+J32+J12</f>
        <v>18590.099999999999</v>
      </c>
      <c r="K117" s="69">
        <f>K106+K87+K76+K69+K42+K32+K12</f>
        <v>2947.7</v>
      </c>
      <c r="L117" s="69">
        <f>L106+L87+L76+L69+L42+L32+L12</f>
        <v>0</v>
      </c>
      <c r="M117" s="69"/>
      <c r="N117" s="69"/>
      <c r="O117" s="518"/>
      <c r="P117" s="518"/>
      <c r="Q117" s="69"/>
      <c r="R117" s="69"/>
      <c r="S117" s="69"/>
      <c r="T117" s="69"/>
      <c r="U117" s="69"/>
      <c r="V117" s="69"/>
      <c r="W117" s="81"/>
      <c r="X117" s="69"/>
    </row>
    <row r="118" spans="1:24" s="27" customFormat="1" ht="18.75" customHeight="1" x14ac:dyDescent="0.25">
      <c r="A118" s="90"/>
      <c r="B118" s="531" t="s">
        <v>437</v>
      </c>
      <c r="C118" s="531"/>
      <c r="D118" s="531"/>
      <c r="E118" s="531"/>
      <c r="F118" s="531"/>
      <c r="G118" s="531"/>
      <c r="H118" s="531"/>
      <c r="I118" s="531"/>
      <c r="J118" s="531"/>
      <c r="K118" s="531"/>
      <c r="L118" s="531"/>
      <c r="M118" s="531"/>
      <c r="N118" s="531"/>
      <c r="O118" s="531"/>
      <c r="P118" s="531"/>
      <c r="Q118" s="531"/>
      <c r="R118" s="531"/>
      <c r="S118" s="531"/>
      <c r="T118" s="531"/>
      <c r="U118" s="531"/>
      <c r="V118" s="531"/>
      <c r="W118" s="531"/>
      <c r="X118" s="531"/>
    </row>
    <row r="119" spans="1:24" s="25" customFormat="1" ht="90.75" customHeight="1" x14ac:dyDescent="0.25">
      <c r="A119" s="80" t="s">
        <v>436</v>
      </c>
      <c r="B119" s="70" t="s">
        <v>435</v>
      </c>
      <c r="C119" s="69"/>
      <c r="D119" s="70" t="s">
        <v>252</v>
      </c>
      <c r="E119" s="70" t="s">
        <v>232</v>
      </c>
      <c r="F119" s="70" t="s">
        <v>434</v>
      </c>
      <c r="G119" s="102" t="s">
        <v>899</v>
      </c>
      <c r="H119" s="69" t="s">
        <v>241</v>
      </c>
      <c r="I119" s="69">
        <f>J119+K119+L119</f>
        <v>590</v>
      </c>
      <c r="J119" s="69">
        <f>SUM(J121:J126)</f>
        <v>530</v>
      </c>
      <c r="K119" s="69">
        <v>60</v>
      </c>
      <c r="L119" s="69">
        <f>SUM(L121:L126)</f>
        <v>0</v>
      </c>
      <c r="M119" s="87" t="s">
        <v>16</v>
      </c>
      <c r="N119" s="69"/>
      <c r="O119" s="69"/>
      <c r="P119" s="87" t="s">
        <v>16</v>
      </c>
      <c r="Q119" s="69"/>
      <c r="R119" s="69"/>
      <c r="S119" s="69"/>
      <c r="T119" s="71" t="s">
        <v>16</v>
      </c>
      <c r="U119" s="69"/>
      <c r="V119" s="69"/>
      <c r="W119" s="81"/>
      <c r="X119" s="69"/>
    </row>
    <row r="120" spans="1:24" s="26" customFormat="1" ht="19.5" customHeight="1" x14ac:dyDescent="0.25">
      <c r="A120" s="86"/>
      <c r="B120" s="70" t="s">
        <v>433</v>
      </c>
      <c r="C120" s="69"/>
      <c r="D120" s="70"/>
      <c r="E120" s="70"/>
      <c r="F120" s="70"/>
      <c r="G120" s="68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81"/>
      <c r="X120" s="69"/>
    </row>
    <row r="121" spans="1:24" s="25" customFormat="1" ht="57.75" customHeight="1" x14ac:dyDescent="0.25">
      <c r="A121" s="73" t="s">
        <v>432</v>
      </c>
      <c r="B121" s="82" t="s">
        <v>426</v>
      </c>
      <c r="C121" s="87"/>
      <c r="D121" s="82" t="s">
        <v>431</v>
      </c>
      <c r="E121" s="82" t="s">
        <v>270</v>
      </c>
      <c r="F121" s="82" t="s">
        <v>425</v>
      </c>
      <c r="G121" s="102" t="s">
        <v>899</v>
      </c>
      <c r="H121" s="87" t="s">
        <v>241</v>
      </c>
      <c r="I121" s="87">
        <f t="shared" ref="I121:I126" si="4">J121+K121+L121</f>
        <v>60</v>
      </c>
      <c r="J121" s="87">
        <v>30</v>
      </c>
      <c r="K121" s="87">
        <v>30</v>
      </c>
      <c r="L121" s="87"/>
      <c r="M121" s="87"/>
      <c r="N121" s="87"/>
      <c r="O121" s="87"/>
      <c r="P121" s="87" t="s">
        <v>16</v>
      </c>
      <c r="Q121" s="87"/>
      <c r="R121" s="87"/>
      <c r="S121" s="87"/>
      <c r="T121" s="87"/>
      <c r="U121" s="87"/>
      <c r="V121" s="87"/>
      <c r="W121" s="88"/>
      <c r="X121" s="69"/>
    </row>
    <row r="122" spans="1:24" s="25" customFormat="1" ht="47.25" x14ac:dyDescent="0.25">
      <c r="A122" s="73" t="s">
        <v>430</v>
      </c>
      <c r="B122" s="70" t="s">
        <v>426</v>
      </c>
      <c r="C122" s="69"/>
      <c r="D122" s="70" t="s">
        <v>402</v>
      </c>
      <c r="E122" s="70" t="s">
        <v>401</v>
      </c>
      <c r="F122" s="70" t="s">
        <v>429</v>
      </c>
      <c r="G122" s="102" t="s">
        <v>899</v>
      </c>
      <c r="H122" s="69" t="s">
        <v>241</v>
      </c>
      <c r="I122" s="69">
        <f t="shared" si="4"/>
        <v>30</v>
      </c>
      <c r="J122" s="69">
        <v>30</v>
      </c>
      <c r="K122" s="69"/>
      <c r="L122" s="69"/>
      <c r="M122" s="69"/>
      <c r="N122" s="69"/>
      <c r="O122" s="69"/>
      <c r="P122" s="87" t="s">
        <v>16</v>
      </c>
      <c r="Q122" s="69"/>
      <c r="R122" s="69"/>
      <c r="S122" s="69"/>
      <c r="T122" s="69"/>
      <c r="U122" s="69"/>
      <c r="V122" s="69"/>
      <c r="W122" s="81"/>
      <c r="X122" s="69"/>
    </row>
    <row r="123" spans="1:24" s="25" customFormat="1" ht="45.75" customHeight="1" x14ac:dyDescent="0.25">
      <c r="A123" s="73" t="s">
        <v>428</v>
      </c>
      <c r="B123" s="70" t="s">
        <v>426</v>
      </c>
      <c r="C123" s="69"/>
      <c r="D123" s="69" t="s">
        <v>376</v>
      </c>
      <c r="E123" s="69" t="s">
        <v>288</v>
      </c>
      <c r="F123" s="82" t="s">
        <v>425</v>
      </c>
      <c r="G123" s="102" t="s">
        <v>899</v>
      </c>
      <c r="H123" s="69" t="s">
        <v>241</v>
      </c>
      <c r="I123" s="69">
        <f t="shared" si="4"/>
        <v>30</v>
      </c>
      <c r="J123" s="69"/>
      <c r="K123" s="69">
        <v>30</v>
      </c>
      <c r="L123" s="69"/>
      <c r="M123" s="69"/>
      <c r="N123" s="69"/>
      <c r="O123" s="69"/>
      <c r="P123" s="69"/>
      <c r="Q123" s="69"/>
      <c r="R123" s="69"/>
      <c r="S123" s="69"/>
      <c r="T123" s="87" t="s">
        <v>16</v>
      </c>
      <c r="U123" s="69"/>
      <c r="V123" s="69"/>
      <c r="W123" s="81"/>
      <c r="X123" s="69"/>
    </row>
    <row r="124" spans="1:24" s="25" customFormat="1" ht="45.75" customHeight="1" x14ac:dyDescent="0.25">
      <c r="A124" s="73" t="s">
        <v>427</v>
      </c>
      <c r="B124" s="70" t="s">
        <v>426</v>
      </c>
      <c r="C124" s="69"/>
      <c r="D124" s="69" t="s">
        <v>404</v>
      </c>
      <c r="E124" s="69" t="s">
        <v>243</v>
      </c>
      <c r="F124" s="82" t="s">
        <v>425</v>
      </c>
      <c r="G124" s="68"/>
      <c r="H124" s="69"/>
      <c r="I124" s="69">
        <f t="shared" si="4"/>
        <v>30</v>
      </c>
      <c r="J124" s="69"/>
      <c r="K124" s="69">
        <v>30</v>
      </c>
      <c r="L124" s="69"/>
      <c r="M124" s="69"/>
      <c r="N124" s="69"/>
      <c r="O124" s="69"/>
      <c r="P124" s="69"/>
      <c r="Q124" s="69"/>
      <c r="R124" s="69"/>
      <c r="S124" s="69"/>
      <c r="T124" s="87" t="s">
        <v>16</v>
      </c>
      <c r="U124" s="69"/>
      <c r="V124" s="69"/>
      <c r="W124" s="81"/>
      <c r="X124" s="69"/>
    </row>
    <row r="125" spans="1:24" s="25" customFormat="1" ht="69.75" customHeight="1" x14ac:dyDescent="0.25">
      <c r="A125" s="73" t="s">
        <v>424</v>
      </c>
      <c r="B125" s="70" t="s">
        <v>423</v>
      </c>
      <c r="C125" s="69"/>
      <c r="D125" s="70" t="s">
        <v>252</v>
      </c>
      <c r="E125" s="70" t="s">
        <v>232</v>
      </c>
      <c r="F125" s="70" t="s">
        <v>421</v>
      </c>
      <c r="G125" s="68"/>
      <c r="H125" s="69"/>
      <c r="I125" s="69">
        <f t="shared" si="4"/>
        <v>450</v>
      </c>
      <c r="J125" s="69">
        <v>450</v>
      </c>
      <c r="K125" s="69"/>
      <c r="L125" s="69"/>
      <c r="M125" s="87" t="s">
        <v>16</v>
      </c>
      <c r="N125" s="69"/>
      <c r="O125" s="69"/>
      <c r="P125" s="69"/>
      <c r="Q125" s="69"/>
      <c r="R125" s="69"/>
      <c r="S125" s="69"/>
      <c r="T125" s="69"/>
      <c r="U125" s="69"/>
      <c r="V125" s="69"/>
      <c r="W125" s="81"/>
      <c r="X125" s="69"/>
    </row>
    <row r="126" spans="1:24" s="25" customFormat="1" ht="71.25" customHeight="1" x14ac:dyDescent="0.25">
      <c r="A126" s="73" t="s">
        <v>422</v>
      </c>
      <c r="B126" s="70" t="s">
        <v>420</v>
      </c>
      <c r="C126" s="69"/>
      <c r="D126" s="70" t="s">
        <v>252</v>
      </c>
      <c r="E126" s="70" t="s">
        <v>232</v>
      </c>
      <c r="F126" s="70" t="s">
        <v>421</v>
      </c>
      <c r="G126" s="68"/>
      <c r="H126" s="69"/>
      <c r="I126" s="69">
        <f t="shared" si="4"/>
        <v>20</v>
      </c>
      <c r="J126" s="69">
        <v>20</v>
      </c>
      <c r="K126" s="69"/>
      <c r="L126" s="69"/>
      <c r="M126" s="87" t="s">
        <v>16</v>
      </c>
      <c r="N126" s="69"/>
      <c r="O126" s="69"/>
      <c r="P126" s="69"/>
      <c r="Q126" s="69"/>
      <c r="R126" s="69"/>
      <c r="S126" s="69"/>
      <c r="T126" s="69"/>
      <c r="U126" s="69"/>
      <c r="V126" s="69"/>
      <c r="W126" s="81"/>
      <c r="X126" s="69"/>
    </row>
    <row r="127" spans="1:24" s="25" customFormat="1" ht="15.75" x14ac:dyDescent="0.25">
      <c r="A127" s="90"/>
      <c r="B127" s="78" t="s">
        <v>240</v>
      </c>
      <c r="C127" s="69"/>
      <c r="D127" s="70"/>
      <c r="E127" s="70"/>
      <c r="F127" s="70"/>
      <c r="G127" s="68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81"/>
      <c r="X127" s="69"/>
    </row>
    <row r="128" spans="1:24" s="25" customFormat="1" ht="61.5" customHeight="1" x14ac:dyDescent="0.25">
      <c r="A128" s="90"/>
      <c r="B128" s="70" t="s">
        <v>420</v>
      </c>
      <c r="C128" s="69"/>
      <c r="D128" s="70"/>
      <c r="E128" s="70"/>
      <c r="F128" s="70"/>
      <c r="G128" s="68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81"/>
      <c r="X128" s="69"/>
    </row>
    <row r="129" spans="1:24" s="25" customFormat="1" ht="63.75" customHeight="1" x14ac:dyDescent="0.25">
      <c r="A129" s="80" t="s">
        <v>419</v>
      </c>
      <c r="B129" s="70" t="s">
        <v>418</v>
      </c>
      <c r="C129" s="69"/>
      <c r="D129" s="70" t="s">
        <v>252</v>
      </c>
      <c r="E129" s="70" t="s">
        <v>232</v>
      </c>
      <c r="F129" s="70" t="s">
        <v>417</v>
      </c>
      <c r="G129" s="102" t="s">
        <v>899</v>
      </c>
      <c r="H129" s="69" t="s">
        <v>241</v>
      </c>
      <c r="I129" s="69">
        <f>J129+K129+L129</f>
        <v>966</v>
      </c>
      <c r="J129" s="69">
        <f>SUM(J131:J139)</f>
        <v>498</v>
      </c>
      <c r="K129" s="69">
        <f>SUM(K131:K139)</f>
        <v>468</v>
      </c>
      <c r="L129" s="69">
        <f>SUM(L131:L139)</f>
        <v>0</v>
      </c>
      <c r="M129" s="69"/>
      <c r="N129" s="87" t="s">
        <v>16</v>
      </c>
      <c r="O129" s="87" t="s">
        <v>16</v>
      </c>
      <c r="P129" s="87" t="s">
        <v>16</v>
      </c>
      <c r="Q129" s="69"/>
      <c r="R129" s="87" t="s">
        <v>16</v>
      </c>
      <c r="S129" s="87" t="s">
        <v>16</v>
      </c>
      <c r="T129" s="87" t="s">
        <v>16</v>
      </c>
      <c r="U129" s="69"/>
      <c r="V129" s="69"/>
      <c r="W129" s="81"/>
      <c r="X129" s="69"/>
    </row>
    <row r="130" spans="1:24" s="25" customFormat="1" ht="21.75" customHeight="1" x14ac:dyDescent="0.25">
      <c r="A130" s="80"/>
      <c r="B130" s="70" t="s">
        <v>416</v>
      </c>
      <c r="C130" s="69"/>
      <c r="D130" s="70"/>
      <c r="E130" s="70"/>
      <c r="F130" s="70"/>
      <c r="G130" s="68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81"/>
      <c r="X130" s="69"/>
    </row>
    <row r="131" spans="1:24" s="25" customFormat="1" ht="46.5" customHeight="1" x14ac:dyDescent="0.25">
      <c r="A131" s="80" t="s">
        <v>415</v>
      </c>
      <c r="B131" s="69" t="s">
        <v>398</v>
      </c>
      <c r="C131" s="69"/>
      <c r="D131" s="69" t="s">
        <v>376</v>
      </c>
      <c r="E131" s="69" t="s">
        <v>288</v>
      </c>
      <c r="F131" s="69" t="s">
        <v>310</v>
      </c>
      <c r="G131" s="102" t="s">
        <v>899</v>
      </c>
      <c r="H131" s="69" t="s">
        <v>241</v>
      </c>
      <c r="I131" s="69">
        <f t="shared" ref="I131:I139" si="5">J131+K131+L131</f>
        <v>90</v>
      </c>
      <c r="J131" s="69">
        <v>40</v>
      </c>
      <c r="K131" s="69">
        <v>50</v>
      </c>
      <c r="L131" s="69"/>
      <c r="M131" s="69"/>
      <c r="N131" s="69" t="s">
        <v>16</v>
      </c>
      <c r="O131" s="69" t="s">
        <v>16</v>
      </c>
      <c r="P131" s="69" t="s">
        <v>16</v>
      </c>
      <c r="Q131" s="69"/>
      <c r="R131" s="69" t="s">
        <v>16</v>
      </c>
      <c r="S131" s="69" t="s">
        <v>16</v>
      </c>
      <c r="T131" s="69" t="s">
        <v>16</v>
      </c>
      <c r="U131" s="69"/>
      <c r="V131" s="69"/>
      <c r="W131" s="81"/>
      <c r="X131" s="69"/>
    </row>
    <row r="132" spans="1:24" s="25" customFormat="1" ht="74.25" customHeight="1" x14ac:dyDescent="0.25">
      <c r="A132" s="80" t="s">
        <v>414</v>
      </c>
      <c r="B132" s="69" t="s">
        <v>398</v>
      </c>
      <c r="C132" s="69"/>
      <c r="D132" s="69" t="s">
        <v>261</v>
      </c>
      <c r="E132" s="69" t="s">
        <v>260</v>
      </c>
      <c r="F132" s="70" t="s">
        <v>397</v>
      </c>
      <c r="G132" s="102" t="s">
        <v>899</v>
      </c>
      <c r="H132" s="69" t="s">
        <v>241</v>
      </c>
      <c r="I132" s="69">
        <f t="shared" si="5"/>
        <v>60</v>
      </c>
      <c r="J132" s="69">
        <v>30</v>
      </c>
      <c r="K132" s="69">
        <v>30</v>
      </c>
      <c r="L132" s="69"/>
      <c r="M132" s="69" t="s">
        <v>16</v>
      </c>
      <c r="N132" s="69" t="s">
        <v>16</v>
      </c>
      <c r="O132" s="69"/>
      <c r="P132" s="69" t="s">
        <v>16</v>
      </c>
      <c r="Q132" s="69" t="s">
        <v>16</v>
      </c>
      <c r="R132" s="90"/>
      <c r="S132" s="69" t="s">
        <v>16</v>
      </c>
      <c r="T132" s="69"/>
      <c r="U132" s="69"/>
      <c r="V132" s="69"/>
      <c r="W132" s="81"/>
      <c r="X132" s="69"/>
    </row>
    <row r="133" spans="1:24" s="25" customFormat="1" ht="119.25" customHeight="1" x14ac:dyDescent="0.25">
      <c r="A133" s="80" t="s">
        <v>413</v>
      </c>
      <c r="B133" s="70" t="s">
        <v>412</v>
      </c>
      <c r="C133" s="69"/>
      <c r="D133" s="69" t="s">
        <v>271</v>
      </c>
      <c r="E133" s="69" t="s">
        <v>270</v>
      </c>
      <c r="F133" s="70" t="s">
        <v>411</v>
      </c>
      <c r="G133" s="102" t="s">
        <v>899</v>
      </c>
      <c r="H133" s="69" t="s">
        <v>241</v>
      </c>
      <c r="I133" s="69">
        <f t="shared" si="5"/>
        <v>155</v>
      </c>
      <c r="J133" s="69">
        <v>75</v>
      </c>
      <c r="K133" s="69">
        <v>80</v>
      </c>
      <c r="L133" s="69"/>
      <c r="M133" s="69"/>
      <c r="N133" s="69" t="s">
        <v>16</v>
      </c>
      <c r="O133" s="69" t="s">
        <v>16</v>
      </c>
      <c r="P133" s="69" t="s">
        <v>16</v>
      </c>
      <c r="Q133" s="69"/>
      <c r="R133" s="69" t="s">
        <v>16</v>
      </c>
      <c r="S133" s="69" t="s">
        <v>16</v>
      </c>
      <c r="T133" s="69" t="s">
        <v>16</v>
      </c>
      <c r="U133" s="69"/>
      <c r="V133" s="69"/>
      <c r="W133" s="81"/>
      <c r="X133" s="69"/>
    </row>
    <row r="134" spans="1:24" s="25" customFormat="1" ht="71.25" customHeight="1" x14ac:dyDescent="0.25">
      <c r="A134" s="80" t="s">
        <v>410</v>
      </c>
      <c r="B134" s="70" t="s">
        <v>409</v>
      </c>
      <c r="C134" s="69"/>
      <c r="D134" s="69" t="s">
        <v>271</v>
      </c>
      <c r="E134" s="69" t="s">
        <v>270</v>
      </c>
      <c r="F134" s="70" t="s">
        <v>408</v>
      </c>
      <c r="G134" s="102" t="s">
        <v>899</v>
      </c>
      <c r="H134" s="69" t="s">
        <v>241</v>
      </c>
      <c r="I134" s="69">
        <f t="shared" si="5"/>
        <v>195</v>
      </c>
      <c r="J134" s="69">
        <v>95</v>
      </c>
      <c r="K134" s="69">
        <v>100</v>
      </c>
      <c r="L134" s="69"/>
      <c r="M134" s="69"/>
      <c r="N134" s="69" t="s">
        <v>16</v>
      </c>
      <c r="O134" s="69" t="s">
        <v>16</v>
      </c>
      <c r="P134" s="69" t="s">
        <v>16</v>
      </c>
      <c r="Q134" s="69"/>
      <c r="R134" s="69" t="s">
        <v>16</v>
      </c>
      <c r="S134" s="69" t="s">
        <v>16</v>
      </c>
      <c r="T134" s="69" t="s">
        <v>16</v>
      </c>
      <c r="U134" s="69"/>
      <c r="V134" s="69"/>
      <c r="W134" s="81"/>
      <c r="X134" s="69"/>
    </row>
    <row r="135" spans="1:24" s="25" customFormat="1" ht="59.25" customHeight="1" x14ac:dyDescent="0.25">
      <c r="A135" s="80" t="s">
        <v>407</v>
      </c>
      <c r="B135" s="70" t="s">
        <v>396</v>
      </c>
      <c r="C135" s="69"/>
      <c r="D135" s="69" t="s">
        <v>271</v>
      </c>
      <c r="E135" s="69" t="s">
        <v>270</v>
      </c>
      <c r="F135" s="70" t="s">
        <v>406</v>
      </c>
      <c r="G135" s="102" t="s">
        <v>899</v>
      </c>
      <c r="H135" s="69" t="s">
        <v>241</v>
      </c>
      <c r="I135" s="69">
        <f t="shared" si="5"/>
        <v>140</v>
      </c>
      <c r="J135" s="69">
        <v>70</v>
      </c>
      <c r="K135" s="69">
        <v>70</v>
      </c>
      <c r="L135" s="69"/>
      <c r="M135" s="69"/>
      <c r="N135" s="69" t="s">
        <v>16</v>
      </c>
      <c r="O135" s="69" t="s">
        <v>16</v>
      </c>
      <c r="P135" s="69" t="s">
        <v>16</v>
      </c>
      <c r="Q135" s="69"/>
      <c r="R135" s="69" t="s">
        <v>16</v>
      </c>
      <c r="S135" s="69" t="s">
        <v>16</v>
      </c>
      <c r="T135" s="69" t="s">
        <v>16</v>
      </c>
      <c r="U135" s="69"/>
      <c r="V135" s="69"/>
      <c r="W135" s="81"/>
      <c r="X135" s="69"/>
    </row>
    <row r="136" spans="1:24" s="25" customFormat="1" ht="53.25" customHeight="1" x14ac:dyDescent="0.25">
      <c r="A136" s="80" t="s">
        <v>405</v>
      </c>
      <c r="B136" s="69" t="s">
        <v>398</v>
      </c>
      <c r="C136" s="69"/>
      <c r="D136" s="69" t="s">
        <v>404</v>
      </c>
      <c r="E136" s="69" t="s">
        <v>243</v>
      </c>
      <c r="F136" s="70" t="s">
        <v>397</v>
      </c>
      <c r="G136" s="102" t="s">
        <v>899</v>
      </c>
      <c r="H136" s="69" t="s">
        <v>241</v>
      </c>
      <c r="I136" s="69">
        <f t="shared" si="5"/>
        <v>80</v>
      </c>
      <c r="J136" s="69">
        <v>40</v>
      </c>
      <c r="K136" s="69">
        <v>40</v>
      </c>
      <c r="L136" s="69"/>
      <c r="M136" s="69"/>
      <c r="N136" s="69" t="s">
        <v>16</v>
      </c>
      <c r="O136" s="69" t="s">
        <v>16</v>
      </c>
      <c r="P136" s="69" t="s">
        <v>16</v>
      </c>
      <c r="Q136" s="69"/>
      <c r="R136" s="69" t="s">
        <v>16</v>
      </c>
      <c r="S136" s="69" t="s">
        <v>16</v>
      </c>
      <c r="T136" s="69" t="s">
        <v>16</v>
      </c>
      <c r="U136" s="69"/>
      <c r="V136" s="69"/>
      <c r="W136" s="81"/>
      <c r="X136" s="69"/>
    </row>
    <row r="137" spans="1:24" s="25" customFormat="1" ht="47.25" x14ac:dyDescent="0.25">
      <c r="A137" s="80" t="s">
        <v>403</v>
      </c>
      <c r="B137" s="69" t="s">
        <v>398</v>
      </c>
      <c r="C137" s="69"/>
      <c r="D137" s="70" t="s">
        <v>402</v>
      </c>
      <c r="E137" s="70" t="s">
        <v>401</v>
      </c>
      <c r="F137" s="70" t="s">
        <v>397</v>
      </c>
      <c r="G137" s="102" t="s">
        <v>899</v>
      </c>
      <c r="H137" s="69" t="s">
        <v>241</v>
      </c>
      <c r="I137" s="69">
        <f t="shared" si="5"/>
        <v>66</v>
      </c>
      <c r="J137" s="69">
        <v>48</v>
      </c>
      <c r="K137" s="69">
        <v>18</v>
      </c>
      <c r="L137" s="69"/>
      <c r="M137" s="69"/>
      <c r="N137" s="69" t="s">
        <v>16</v>
      </c>
      <c r="O137" s="69" t="s">
        <v>16</v>
      </c>
      <c r="P137" s="69" t="s">
        <v>16</v>
      </c>
      <c r="Q137" s="69"/>
      <c r="R137" s="69" t="s">
        <v>16</v>
      </c>
      <c r="S137" s="69" t="s">
        <v>16</v>
      </c>
      <c r="T137" s="69" t="s">
        <v>16</v>
      </c>
      <c r="U137" s="69"/>
      <c r="V137" s="69"/>
      <c r="W137" s="81"/>
      <c r="X137" s="69"/>
    </row>
    <row r="138" spans="1:24" s="25" customFormat="1" ht="58.5" customHeight="1" x14ac:dyDescent="0.25">
      <c r="A138" s="80" t="s">
        <v>400</v>
      </c>
      <c r="B138" s="69" t="s">
        <v>398</v>
      </c>
      <c r="C138" s="69"/>
      <c r="D138" s="69" t="s">
        <v>318</v>
      </c>
      <c r="E138" s="69" t="s">
        <v>317</v>
      </c>
      <c r="F138" s="70" t="s">
        <v>397</v>
      </c>
      <c r="G138" s="102" t="s">
        <v>899</v>
      </c>
      <c r="H138" s="69" t="s">
        <v>241</v>
      </c>
      <c r="I138" s="69">
        <f t="shared" si="5"/>
        <v>140</v>
      </c>
      <c r="J138" s="69">
        <v>60</v>
      </c>
      <c r="K138" s="69">
        <v>80</v>
      </c>
      <c r="L138" s="69"/>
      <c r="M138" s="69"/>
      <c r="N138" s="69" t="s">
        <v>16</v>
      </c>
      <c r="O138" s="69" t="s">
        <v>16</v>
      </c>
      <c r="P138" s="69" t="s">
        <v>16</v>
      </c>
      <c r="Q138" s="69"/>
      <c r="R138" s="69" t="s">
        <v>16</v>
      </c>
      <c r="S138" s="69" t="s">
        <v>16</v>
      </c>
      <c r="T138" s="69" t="s">
        <v>16</v>
      </c>
      <c r="U138" s="69"/>
      <c r="V138" s="69"/>
      <c r="W138" s="81"/>
      <c r="X138" s="69"/>
    </row>
    <row r="139" spans="1:24" s="25" customFormat="1" ht="47.25" x14ac:dyDescent="0.25">
      <c r="A139" s="80" t="s">
        <v>399</v>
      </c>
      <c r="B139" s="69" t="s">
        <v>398</v>
      </c>
      <c r="C139" s="69"/>
      <c r="D139" s="70" t="s">
        <v>252</v>
      </c>
      <c r="E139" s="70" t="s">
        <v>232</v>
      </c>
      <c r="F139" s="70" t="s">
        <v>397</v>
      </c>
      <c r="G139" s="102" t="s">
        <v>899</v>
      </c>
      <c r="H139" s="69" t="s">
        <v>241</v>
      </c>
      <c r="I139" s="69">
        <f t="shared" si="5"/>
        <v>40</v>
      </c>
      <c r="J139" s="69">
        <v>40</v>
      </c>
      <c r="K139" s="69"/>
      <c r="L139" s="69"/>
      <c r="M139" s="69"/>
      <c r="N139" s="69" t="s">
        <v>16</v>
      </c>
      <c r="O139" s="69" t="s">
        <v>16</v>
      </c>
      <c r="P139" s="69" t="s">
        <v>16</v>
      </c>
      <c r="Q139" s="69"/>
      <c r="R139" s="69"/>
      <c r="S139" s="69"/>
      <c r="T139" s="69"/>
      <c r="U139" s="69"/>
      <c r="V139" s="69"/>
      <c r="W139" s="81"/>
      <c r="X139" s="69"/>
    </row>
    <row r="140" spans="1:24" s="25" customFormat="1" ht="15.75" x14ac:dyDescent="0.25">
      <c r="A140" s="90"/>
      <c r="B140" s="78" t="s">
        <v>240</v>
      </c>
      <c r="C140" s="69"/>
      <c r="D140" s="69"/>
      <c r="E140" s="69"/>
      <c r="F140" s="69"/>
      <c r="G140" s="68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81"/>
      <c r="X140" s="69"/>
    </row>
    <row r="141" spans="1:24" s="25" customFormat="1" ht="63.75" customHeight="1" x14ac:dyDescent="0.25">
      <c r="A141" s="90"/>
      <c r="B141" s="70" t="s">
        <v>396</v>
      </c>
      <c r="C141" s="69"/>
      <c r="D141" s="69"/>
      <c r="E141" s="69"/>
      <c r="F141" s="69"/>
      <c r="G141" s="68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81"/>
      <c r="X141" s="69"/>
    </row>
    <row r="142" spans="1:24" s="27" customFormat="1" ht="19.5" customHeight="1" x14ac:dyDescent="0.25">
      <c r="A142" s="90"/>
      <c r="B142" s="91" t="s">
        <v>395</v>
      </c>
      <c r="C142" s="533" t="s">
        <v>394</v>
      </c>
      <c r="D142" s="534"/>
      <c r="E142" s="534"/>
      <c r="F142" s="534"/>
      <c r="G142" s="534"/>
      <c r="H142" s="534"/>
      <c r="I142" s="534"/>
      <c r="J142" s="534"/>
      <c r="K142" s="534"/>
      <c r="L142" s="534"/>
      <c r="M142" s="534"/>
      <c r="N142" s="534"/>
      <c r="O142" s="534"/>
      <c r="P142" s="534"/>
      <c r="Q142" s="534"/>
      <c r="R142" s="534"/>
      <c r="S142" s="534"/>
      <c r="T142" s="534"/>
      <c r="U142" s="534"/>
      <c r="V142" s="534"/>
      <c r="W142" s="534"/>
      <c r="X142" s="535"/>
    </row>
    <row r="143" spans="1:24" s="25" customFormat="1" ht="15.75" x14ac:dyDescent="0.25">
      <c r="A143" s="90"/>
      <c r="B143" s="69"/>
      <c r="C143" s="69"/>
      <c r="D143" s="69"/>
      <c r="E143" s="69"/>
      <c r="F143" s="69"/>
      <c r="G143" s="68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81"/>
      <c r="X143" s="69"/>
    </row>
    <row r="144" spans="1:24" s="25" customFormat="1" ht="69.75" customHeight="1" x14ac:dyDescent="0.25">
      <c r="A144" s="73" t="s">
        <v>393</v>
      </c>
      <c r="B144" s="70" t="s">
        <v>392</v>
      </c>
      <c r="C144" s="69"/>
      <c r="D144" s="70" t="s">
        <v>252</v>
      </c>
      <c r="E144" s="70" t="s">
        <v>232</v>
      </c>
      <c r="F144" s="70" t="s">
        <v>148</v>
      </c>
      <c r="G144" s="68"/>
      <c r="H144" s="69"/>
      <c r="I144" s="69">
        <f>J144+L144</f>
        <v>0</v>
      </c>
      <c r="J144" s="69">
        <f>SUM(J145:J147)</f>
        <v>0</v>
      </c>
      <c r="K144" s="69">
        <f>SUM(K145:K147)</f>
        <v>0</v>
      </c>
      <c r="L144" s="69">
        <f>SUM(L145:L147)</f>
        <v>0</v>
      </c>
      <c r="M144" s="69" t="s">
        <v>16</v>
      </c>
      <c r="N144" s="69" t="s">
        <v>16</v>
      </c>
      <c r="O144" s="69" t="s">
        <v>16</v>
      </c>
      <c r="P144" s="69" t="s">
        <v>16</v>
      </c>
      <c r="Q144" s="69" t="s">
        <v>16</v>
      </c>
      <c r="R144" s="69" t="s">
        <v>16</v>
      </c>
      <c r="S144" s="69" t="s">
        <v>16</v>
      </c>
      <c r="T144" s="69" t="s">
        <v>16</v>
      </c>
      <c r="U144" s="69"/>
      <c r="V144" s="69"/>
      <c r="W144" s="81"/>
      <c r="X144" s="69"/>
    </row>
    <row r="145" spans="1:24" s="25" customFormat="1" ht="68.25" customHeight="1" x14ac:dyDescent="0.25">
      <c r="A145" s="80" t="s">
        <v>391</v>
      </c>
      <c r="B145" s="70" t="s">
        <v>390</v>
      </c>
      <c r="C145" s="69"/>
      <c r="D145" s="70" t="s">
        <v>252</v>
      </c>
      <c r="E145" s="70" t="s">
        <v>232</v>
      </c>
      <c r="F145" s="70" t="s">
        <v>385</v>
      </c>
      <c r="G145" s="102" t="s">
        <v>899</v>
      </c>
      <c r="H145" s="69" t="s">
        <v>241</v>
      </c>
      <c r="I145" s="69">
        <v>0</v>
      </c>
      <c r="J145" s="69">
        <v>0</v>
      </c>
      <c r="K145" s="69">
        <v>0</v>
      </c>
      <c r="L145" s="69">
        <v>0</v>
      </c>
      <c r="M145" s="69" t="s">
        <v>16</v>
      </c>
      <c r="N145" s="69" t="s">
        <v>16</v>
      </c>
      <c r="O145" s="69" t="s">
        <v>16</v>
      </c>
      <c r="P145" s="69" t="s">
        <v>16</v>
      </c>
      <c r="Q145" s="69" t="s">
        <v>16</v>
      </c>
      <c r="R145" s="69" t="s">
        <v>16</v>
      </c>
      <c r="S145" s="69" t="s">
        <v>16</v>
      </c>
      <c r="T145" s="69" t="s">
        <v>16</v>
      </c>
      <c r="U145" s="69"/>
      <c r="V145" s="69"/>
      <c r="W145" s="81"/>
      <c r="X145" s="69"/>
    </row>
    <row r="146" spans="1:24" s="25" customFormat="1" ht="85.5" customHeight="1" x14ac:dyDescent="0.25">
      <c r="A146" s="80" t="s">
        <v>389</v>
      </c>
      <c r="B146" s="70" t="s">
        <v>388</v>
      </c>
      <c r="C146" s="69"/>
      <c r="D146" s="70" t="s">
        <v>252</v>
      </c>
      <c r="E146" s="70" t="s">
        <v>232</v>
      </c>
      <c r="F146" s="70" t="s">
        <v>385</v>
      </c>
      <c r="G146" s="102" t="s">
        <v>899</v>
      </c>
      <c r="H146" s="69" t="s">
        <v>241</v>
      </c>
      <c r="I146" s="69">
        <v>0</v>
      </c>
      <c r="J146" s="69">
        <v>0</v>
      </c>
      <c r="K146" s="69">
        <v>0</v>
      </c>
      <c r="L146" s="69">
        <v>0</v>
      </c>
      <c r="M146" s="69" t="s">
        <v>16</v>
      </c>
      <c r="N146" s="69" t="s">
        <v>16</v>
      </c>
      <c r="O146" s="69" t="s">
        <v>16</v>
      </c>
      <c r="P146" s="69" t="s">
        <v>16</v>
      </c>
      <c r="Q146" s="69" t="s">
        <v>16</v>
      </c>
      <c r="R146" s="69" t="s">
        <v>16</v>
      </c>
      <c r="S146" s="69" t="s">
        <v>16</v>
      </c>
      <c r="T146" s="69" t="s">
        <v>16</v>
      </c>
      <c r="U146" s="69"/>
      <c r="V146" s="69"/>
      <c r="W146" s="81"/>
      <c r="X146" s="69"/>
    </row>
    <row r="147" spans="1:24" s="25" customFormat="1" ht="47.25" x14ac:dyDescent="0.25">
      <c r="A147" s="80" t="s">
        <v>387</v>
      </c>
      <c r="B147" s="70" t="s">
        <v>386</v>
      </c>
      <c r="C147" s="69"/>
      <c r="D147" s="70" t="s">
        <v>252</v>
      </c>
      <c r="E147" s="70" t="s">
        <v>232</v>
      </c>
      <c r="F147" s="70" t="s">
        <v>385</v>
      </c>
      <c r="G147" s="102" t="s">
        <v>899</v>
      </c>
      <c r="H147" s="69" t="s">
        <v>241</v>
      </c>
      <c r="I147" s="69">
        <v>0</v>
      </c>
      <c r="J147" s="69">
        <v>0</v>
      </c>
      <c r="K147" s="69">
        <v>0</v>
      </c>
      <c r="L147" s="69">
        <v>0</v>
      </c>
      <c r="M147" s="69" t="s">
        <v>16</v>
      </c>
      <c r="N147" s="69" t="s">
        <v>16</v>
      </c>
      <c r="O147" s="69" t="s">
        <v>16</v>
      </c>
      <c r="P147" s="69" t="s">
        <v>16</v>
      </c>
      <c r="Q147" s="69" t="s">
        <v>16</v>
      </c>
      <c r="R147" s="69" t="s">
        <v>16</v>
      </c>
      <c r="S147" s="69" t="s">
        <v>16</v>
      </c>
      <c r="T147" s="69" t="s">
        <v>16</v>
      </c>
      <c r="U147" s="69"/>
      <c r="V147" s="69"/>
      <c r="W147" s="81"/>
      <c r="X147" s="69"/>
    </row>
    <row r="148" spans="1:24" s="25" customFormat="1" ht="85.5" customHeight="1" x14ac:dyDescent="0.25">
      <c r="A148" s="80" t="s">
        <v>384</v>
      </c>
      <c r="B148" s="70" t="s">
        <v>146</v>
      </c>
      <c r="C148" s="69"/>
      <c r="D148" s="70" t="s">
        <v>252</v>
      </c>
      <c r="E148" s="70" t="s">
        <v>232</v>
      </c>
      <c r="F148" s="70" t="s">
        <v>383</v>
      </c>
      <c r="G148" s="102" t="s">
        <v>899</v>
      </c>
      <c r="H148" s="69" t="s">
        <v>241</v>
      </c>
      <c r="I148" s="69">
        <f>SUM(J148:L148)</f>
        <v>1194.6999999999998</v>
      </c>
      <c r="J148" s="69">
        <f>SUM(J150:J172)</f>
        <v>582.4</v>
      </c>
      <c r="K148" s="69">
        <f>SUM(K150:K172)</f>
        <v>612.29999999999995</v>
      </c>
      <c r="L148" s="69">
        <f>SUM(L150:L172)</f>
        <v>0</v>
      </c>
      <c r="M148" s="69"/>
      <c r="N148" s="87" t="s">
        <v>16</v>
      </c>
      <c r="O148" s="87" t="s">
        <v>16</v>
      </c>
      <c r="P148" s="87" t="s">
        <v>16</v>
      </c>
      <c r="Q148" s="69"/>
      <c r="R148" s="87" t="s">
        <v>16</v>
      </c>
      <c r="S148" s="87" t="s">
        <v>16</v>
      </c>
      <c r="T148" s="87" t="s">
        <v>16</v>
      </c>
      <c r="U148" s="69"/>
      <c r="V148" s="69"/>
      <c r="W148" s="81"/>
      <c r="X148" s="69"/>
    </row>
    <row r="149" spans="1:24" s="28" customFormat="1" ht="18.75" customHeight="1" x14ac:dyDescent="0.25">
      <c r="A149" s="92"/>
      <c r="B149" s="70" t="s">
        <v>382</v>
      </c>
      <c r="C149" s="93"/>
      <c r="D149" s="94"/>
      <c r="E149" s="94"/>
      <c r="F149" s="94"/>
      <c r="G149" s="95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6"/>
      <c r="X149" s="93"/>
    </row>
    <row r="150" spans="1:24" s="25" customFormat="1" ht="53.25" customHeight="1" x14ac:dyDescent="0.25">
      <c r="A150" s="80" t="s">
        <v>381</v>
      </c>
      <c r="B150" s="70" t="s">
        <v>380</v>
      </c>
      <c r="C150" s="69"/>
      <c r="D150" s="69" t="s">
        <v>376</v>
      </c>
      <c r="E150" s="69" t="s">
        <v>288</v>
      </c>
      <c r="F150" s="70" t="s">
        <v>379</v>
      </c>
      <c r="G150" s="102" t="s">
        <v>899</v>
      </c>
      <c r="H150" s="69" t="s">
        <v>241</v>
      </c>
      <c r="I150" s="69">
        <f t="shared" ref="I150:I157" si="6">J150+K150+L150</f>
        <v>55</v>
      </c>
      <c r="J150" s="69">
        <v>25</v>
      </c>
      <c r="K150" s="69">
        <v>30</v>
      </c>
      <c r="L150" s="69"/>
      <c r="M150" s="69"/>
      <c r="N150" s="69" t="s">
        <v>16</v>
      </c>
      <c r="O150" s="69" t="s">
        <v>16</v>
      </c>
      <c r="P150" s="69" t="s">
        <v>16</v>
      </c>
      <c r="Q150" s="69"/>
      <c r="R150" s="69" t="s">
        <v>16</v>
      </c>
      <c r="S150" s="69"/>
      <c r="T150" s="69"/>
      <c r="U150" s="69"/>
      <c r="V150" s="69"/>
      <c r="W150" s="81"/>
      <c r="X150" s="69"/>
    </row>
    <row r="151" spans="1:24" s="25" customFormat="1" ht="45.75" customHeight="1" x14ac:dyDescent="0.25">
      <c r="A151" s="80" t="s">
        <v>378</v>
      </c>
      <c r="B151" s="70" t="s">
        <v>377</v>
      </c>
      <c r="C151" s="69"/>
      <c r="D151" s="69" t="s">
        <v>376</v>
      </c>
      <c r="E151" s="69" t="s">
        <v>288</v>
      </c>
      <c r="F151" s="70" t="s">
        <v>375</v>
      </c>
      <c r="G151" s="102" t="s">
        <v>899</v>
      </c>
      <c r="H151" s="69" t="s">
        <v>241</v>
      </c>
      <c r="I151" s="69">
        <f t="shared" si="6"/>
        <v>107.9</v>
      </c>
      <c r="J151" s="69">
        <v>53.9</v>
      </c>
      <c r="K151" s="69">
        <v>54</v>
      </c>
      <c r="L151" s="69"/>
      <c r="M151" s="69"/>
      <c r="N151" s="69" t="s">
        <v>16</v>
      </c>
      <c r="O151" s="69" t="s">
        <v>16</v>
      </c>
      <c r="P151" s="69" t="s">
        <v>16</v>
      </c>
      <c r="Q151" s="69"/>
      <c r="R151" s="69" t="s">
        <v>16</v>
      </c>
      <c r="S151" s="69"/>
      <c r="T151" s="69"/>
      <c r="U151" s="69"/>
      <c r="V151" s="69"/>
      <c r="W151" s="81"/>
      <c r="X151" s="69"/>
    </row>
    <row r="152" spans="1:24" s="25" customFormat="1" ht="107.25" customHeight="1" x14ac:dyDescent="0.25">
      <c r="A152" s="80" t="s">
        <v>374</v>
      </c>
      <c r="B152" s="70" t="s">
        <v>373</v>
      </c>
      <c r="C152" s="69"/>
      <c r="D152" s="69" t="s">
        <v>271</v>
      </c>
      <c r="E152" s="69" t="s">
        <v>270</v>
      </c>
      <c r="F152" s="70" t="s">
        <v>372</v>
      </c>
      <c r="G152" s="102" t="s">
        <v>899</v>
      </c>
      <c r="H152" s="69" t="s">
        <v>241</v>
      </c>
      <c r="I152" s="69">
        <f t="shared" si="6"/>
        <v>86.300000000000011</v>
      </c>
      <c r="J152" s="69">
        <v>42.1</v>
      </c>
      <c r="K152" s="69">
        <v>44.2</v>
      </c>
      <c r="L152" s="69"/>
      <c r="M152" s="69"/>
      <c r="N152" s="69" t="s">
        <v>16</v>
      </c>
      <c r="O152" s="69" t="s">
        <v>16</v>
      </c>
      <c r="P152" s="69"/>
      <c r="Q152" s="69"/>
      <c r="R152" s="69"/>
      <c r="S152" s="69" t="s">
        <v>16</v>
      </c>
      <c r="T152" s="69" t="s">
        <v>16</v>
      </c>
      <c r="U152" s="69"/>
      <c r="V152" s="69"/>
      <c r="W152" s="81"/>
      <c r="X152" s="69"/>
    </row>
    <row r="153" spans="1:24" s="25" customFormat="1" ht="81" customHeight="1" x14ac:dyDescent="0.25">
      <c r="A153" s="80" t="s">
        <v>371</v>
      </c>
      <c r="B153" s="70" t="s">
        <v>370</v>
      </c>
      <c r="C153" s="69"/>
      <c r="D153" s="69" t="s">
        <v>271</v>
      </c>
      <c r="E153" s="69" t="s">
        <v>270</v>
      </c>
      <c r="F153" s="70" t="s">
        <v>369</v>
      </c>
      <c r="G153" s="102" t="s">
        <v>899</v>
      </c>
      <c r="H153" s="69" t="s">
        <v>241</v>
      </c>
      <c r="I153" s="69">
        <f t="shared" si="6"/>
        <v>86.300000000000011</v>
      </c>
      <c r="J153" s="69">
        <v>42.1</v>
      </c>
      <c r="K153" s="69">
        <v>44.2</v>
      </c>
      <c r="L153" s="69"/>
      <c r="M153" s="69"/>
      <c r="N153" s="69"/>
      <c r="O153" s="69" t="s">
        <v>16</v>
      </c>
      <c r="P153" s="69" t="s">
        <v>16</v>
      </c>
      <c r="Q153" s="69"/>
      <c r="R153" s="69"/>
      <c r="S153" s="69" t="s">
        <v>16</v>
      </c>
      <c r="T153" s="69" t="s">
        <v>16</v>
      </c>
      <c r="U153" s="69"/>
      <c r="V153" s="69"/>
      <c r="W153" s="81"/>
      <c r="X153" s="69"/>
    </row>
    <row r="154" spans="1:24" s="25" customFormat="1" ht="84" customHeight="1" x14ac:dyDescent="0.25">
      <c r="A154" s="80" t="s">
        <v>368</v>
      </c>
      <c r="B154" s="70" t="s">
        <v>367</v>
      </c>
      <c r="C154" s="69"/>
      <c r="D154" s="69" t="s">
        <v>271</v>
      </c>
      <c r="E154" s="69" t="s">
        <v>270</v>
      </c>
      <c r="F154" s="70" t="s">
        <v>366</v>
      </c>
      <c r="G154" s="102" t="s">
        <v>899</v>
      </c>
      <c r="H154" s="69" t="s">
        <v>241</v>
      </c>
      <c r="I154" s="69">
        <f t="shared" si="6"/>
        <v>107.9</v>
      </c>
      <c r="J154" s="69">
        <v>52.6</v>
      </c>
      <c r="K154" s="69">
        <v>55.3</v>
      </c>
      <c r="L154" s="69"/>
      <c r="M154" s="69"/>
      <c r="N154" s="69" t="s">
        <v>16</v>
      </c>
      <c r="O154" s="69" t="s">
        <v>16</v>
      </c>
      <c r="P154" s="69" t="s">
        <v>16</v>
      </c>
      <c r="Q154" s="69"/>
      <c r="R154" s="69" t="s">
        <v>16</v>
      </c>
      <c r="S154" s="69" t="s">
        <v>16</v>
      </c>
      <c r="T154" s="69" t="s">
        <v>16</v>
      </c>
      <c r="U154" s="69"/>
      <c r="V154" s="69"/>
      <c r="W154" s="81"/>
      <c r="X154" s="69"/>
    </row>
    <row r="155" spans="1:24" s="25" customFormat="1" ht="47.25" customHeight="1" x14ac:dyDescent="0.25">
      <c r="A155" s="80" t="s">
        <v>365</v>
      </c>
      <c r="B155" s="70" t="s">
        <v>364</v>
      </c>
      <c r="C155" s="69"/>
      <c r="D155" s="69" t="s">
        <v>261</v>
      </c>
      <c r="E155" s="69" t="s">
        <v>260</v>
      </c>
      <c r="F155" s="70" t="s">
        <v>363</v>
      </c>
      <c r="G155" s="102" t="s">
        <v>899</v>
      </c>
      <c r="H155" s="69" t="s">
        <v>241</v>
      </c>
      <c r="I155" s="69">
        <f t="shared" si="6"/>
        <v>10</v>
      </c>
      <c r="J155" s="69">
        <v>5</v>
      </c>
      <c r="K155" s="69">
        <v>5</v>
      </c>
      <c r="L155" s="69"/>
      <c r="M155" s="69"/>
      <c r="N155" s="69" t="s">
        <v>16</v>
      </c>
      <c r="O155" s="90"/>
      <c r="P155" s="69"/>
      <c r="Q155" s="69"/>
      <c r="R155" s="69" t="s">
        <v>16</v>
      </c>
      <c r="S155" s="69"/>
      <c r="T155" s="90"/>
      <c r="U155" s="69"/>
      <c r="V155" s="69"/>
      <c r="W155" s="81"/>
      <c r="X155" s="69"/>
    </row>
    <row r="156" spans="1:24" s="25" customFormat="1" ht="47.25" customHeight="1" x14ac:dyDescent="0.25">
      <c r="A156" s="80" t="s">
        <v>362</v>
      </c>
      <c r="B156" s="70" t="s">
        <v>361</v>
      </c>
      <c r="C156" s="69"/>
      <c r="D156" s="69" t="s">
        <v>261</v>
      </c>
      <c r="E156" s="69" t="s">
        <v>260</v>
      </c>
      <c r="F156" s="70" t="s">
        <v>360</v>
      </c>
      <c r="G156" s="102" t="s">
        <v>899</v>
      </c>
      <c r="H156" s="69" t="s">
        <v>241</v>
      </c>
      <c r="I156" s="69">
        <f t="shared" si="6"/>
        <v>60</v>
      </c>
      <c r="J156" s="69">
        <v>30</v>
      </c>
      <c r="K156" s="69">
        <v>30</v>
      </c>
      <c r="L156" s="69"/>
      <c r="M156" s="69" t="s">
        <v>16</v>
      </c>
      <c r="N156" s="90"/>
      <c r="O156" s="69"/>
      <c r="P156" s="69"/>
      <c r="Q156" s="69" t="s">
        <v>16</v>
      </c>
      <c r="R156" s="69"/>
      <c r="S156" s="90"/>
      <c r="T156" s="69"/>
      <c r="U156" s="69"/>
      <c r="V156" s="69"/>
      <c r="W156" s="81"/>
      <c r="X156" s="69"/>
    </row>
    <row r="157" spans="1:24" s="25" customFormat="1" ht="71.25" customHeight="1" x14ac:dyDescent="0.25">
      <c r="A157" s="80" t="s">
        <v>359</v>
      </c>
      <c r="B157" s="529" t="s">
        <v>315</v>
      </c>
      <c r="C157" s="518"/>
      <c r="D157" s="518" t="s">
        <v>261</v>
      </c>
      <c r="E157" s="526" t="s">
        <v>260</v>
      </c>
      <c r="F157" s="70" t="s">
        <v>358</v>
      </c>
      <c r="G157" s="532" t="s">
        <v>357</v>
      </c>
      <c r="H157" s="532" t="s">
        <v>356</v>
      </c>
      <c r="I157" s="525">
        <f t="shared" si="6"/>
        <v>70</v>
      </c>
      <c r="J157" s="526">
        <v>40</v>
      </c>
      <c r="K157" s="518">
        <v>30</v>
      </c>
      <c r="L157" s="518"/>
      <c r="M157" s="526" t="s">
        <v>16</v>
      </c>
      <c r="N157" s="526"/>
      <c r="O157" s="75"/>
      <c r="P157" s="75"/>
      <c r="Q157" s="518" t="s">
        <v>16</v>
      </c>
      <c r="R157" s="518"/>
      <c r="S157" s="516"/>
      <c r="T157" s="518"/>
      <c r="U157" s="518"/>
      <c r="V157" s="518"/>
      <c r="W157" s="522"/>
      <c r="X157" s="518"/>
    </row>
    <row r="158" spans="1:24" s="25" customFormat="1" ht="45" customHeight="1" x14ac:dyDescent="0.25">
      <c r="A158" s="80" t="s">
        <v>355</v>
      </c>
      <c r="B158" s="530"/>
      <c r="C158" s="518"/>
      <c r="D158" s="518"/>
      <c r="E158" s="527"/>
      <c r="F158" s="70" t="s">
        <v>354</v>
      </c>
      <c r="G158" s="532"/>
      <c r="H158" s="532"/>
      <c r="I158" s="525"/>
      <c r="J158" s="527"/>
      <c r="K158" s="518"/>
      <c r="L158" s="518"/>
      <c r="M158" s="527"/>
      <c r="N158" s="527"/>
      <c r="O158" s="87"/>
      <c r="P158" s="87"/>
      <c r="Q158" s="518"/>
      <c r="R158" s="518"/>
      <c r="S158" s="517"/>
      <c r="T158" s="518"/>
      <c r="U158" s="518"/>
      <c r="V158" s="518"/>
      <c r="W158" s="522"/>
      <c r="X158" s="518"/>
    </row>
    <row r="159" spans="1:24" s="25" customFormat="1" ht="51.75" customHeight="1" x14ac:dyDescent="0.25">
      <c r="A159" s="80" t="s">
        <v>353</v>
      </c>
      <c r="B159" s="70" t="s">
        <v>352</v>
      </c>
      <c r="C159" s="69"/>
      <c r="D159" s="69" t="s">
        <v>261</v>
      </c>
      <c r="E159" s="69" t="s">
        <v>260</v>
      </c>
      <c r="F159" s="70" t="s">
        <v>351</v>
      </c>
      <c r="G159" s="102" t="s">
        <v>899</v>
      </c>
      <c r="H159" s="69" t="s">
        <v>241</v>
      </c>
      <c r="I159" s="69">
        <f t="shared" ref="I159:I166" si="7">J159+K159+L159</f>
        <v>55</v>
      </c>
      <c r="J159" s="69">
        <v>20</v>
      </c>
      <c r="K159" s="69">
        <v>35</v>
      </c>
      <c r="L159" s="69"/>
      <c r="M159" s="69"/>
      <c r="N159" s="69"/>
      <c r="O159" s="69" t="s">
        <v>16</v>
      </c>
      <c r="P159" s="69"/>
      <c r="Q159" s="69"/>
      <c r="R159" s="69"/>
      <c r="S159" s="69" t="s">
        <v>16</v>
      </c>
      <c r="T159" s="69"/>
      <c r="U159" s="69"/>
      <c r="V159" s="69"/>
      <c r="W159" s="81"/>
      <c r="X159" s="69"/>
    </row>
    <row r="160" spans="1:24" s="25" customFormat="1" ht="74.25" customHeight="1" x14ac:dyDescent="0.25">
      <c r="A160" s="80" t="s">
        <v>350</v>
      </c>
      <c r="B160" s="70" t="s">
        <v>349</v>
      </c>
      <c r="C160" s="69"/>
      <c r="D160" s="69" t="s">
        <v>261</v>
      </c>
      <c r="E160" s="69" t="s">
        <v>260</v>
      </c>
      <c r="F160" s="70" t="s">
        <v>348</v>
      </c>
      <c r="G160" s="102" t="s">
        <v>899</v>
      </c>
      <c r="H160" s="69" t="s">
        <v>241</v>
      </c>
      <c r="I160" s="69">
        <f t="shared" si="7"/>
        <v>11.5</v>
      </c>
      <c r="J160" s="69">
        <v>5.4</v>
      </c>
      <c r="K160" s="69">
        <v>6.1</v>
      </c>
      <c r="L160" s="97"/>
      <c r="M160" s="69"/>
      <c r="N160" s="69"/>
      <c r="O160" s="69"/>
      <c r="P160" s="69" t="s">
        <v>16</v>
      </c>
      <c r="Q160" s="69"/>
      <c r="R160" s="69"/>
      <c r="S160" s="69"/>
      <c r="T160" s="69" t="s">
        <v>16</v>
      </c>
      <c r="U160" s="69"/>
      <c r="V160" s="69"/>
      <c r="W160" s="81"/>
      <c r="X160" s="69"/>
    </row>
    <row r="161" spans="1:24" s="25" customFormat="1" ht="68.25" customHeight="1" x14ac:dyDescent="0.25">
      <c r="A161" s="80" t="s">
        <v>347</v>
      </c>
      <c r="B161" s="70" t="s">
        <v>346</v>
      </c>
      <c r="C161" s="69"/>
      <c r="D161" s="69" t="s">
        <v>261</v>
      </c>
      <c r="E161" s="69" t="s">
        <v>341</v>
      </c>
      <c r="F161" s="70" t="s">
        <v>904</v>
      </c>
      <c r="G161" s="102" t="s">
        <v>899</v>
      </c>
      <c r="H161" s="69" t="s">
        <v>241</v>
      </c>
      <c r="I161" s="69">
        <f t="shared" si="7"/>
        <v>10.8</v>
      </c>
      <c r="J161" s="69">
        <v>5.3</v>
      </c>
      <c r="K161" s="69">
        <v>5.5</v>
      </c>
      <c r="L161" s="97"/>
      <c r="M161" s="69" t="s">
        <v>16</v>
      </c>
      <c r="N161" s="69"/>
      <c r="O161" s="69"/>
      <c r="P161" s="69"/>
      <c r="Q161" s="69"/>
      <c r="R161" s="69" t="s">
        <v>16</v>
      </c>
      <c r="S161" s="69"/>
      <c r="T161" s="69"/>
      <c r="U161" s="69"/>
      <c r="V161" s="69"/>
      <c r="W161" s="81"/>
      <c r="X161" s="69"/>
    </row>
    <row r="162" spans="1:24" s="25" customFormat="1" ht="55.5" customHeight="1" x14ac:dyDescent="0.25">
      <c r="A162" s="80" t="s">
        <v>345</v>
      </c>
      <c r="B162" s="70" t="s">
        <v>344</v>
      </c>
      <c r="C162" s="69"/>
      <c r="D162" s="69" t="s">
        <v>261</v>
      </c>
      <c r="E162" s="69" t="s">
        <v>341</v>
      </c>
      <c r="F162" s="70" t="s">
        <v>905</v>
      </c>
      <c r="G162" s="102" t="s">
        <v>899</v>
      </c>
      <c r="H162" s="69" t="s">
        <v>241</v>
      </c>
      <c r="I162" s="69">
        <f t="shared" si="7"/>
        <v>45</v>
      </c>
      <c r="J162" s="69">
        <v>25</v>
      </c>
      <c r="K162" s="69">
        <v>20</v>
      </c>
      <c r="L162" s="69"/>
      <c r="M162" s="69"/>
      <c r="N162" s="69" t="s">
        <v>16</v>
      </c>
      <c r="O162" s="69"/>
      <c r="P162" s="69"/>
      <c r="Q162" s="69"/>
      <c r="R162" s="69" t="s">
        <v>16</v>
      </c>
      <c r="S162" s="69"/>
      <c r="T162" s="69"/>
      <c r="U162" s="69"/>
      <c r="V162" s="69"/>
      <c r="W162" s="81"/>
      <c r="X162" s="69"/>
    </row>
    <row r="163" spans="1:24" s="25" customFormat="1" ht="41.25" customHeight="1" x14ac:dyDescent="0.25">
      <c r="A163" s="80" t="s">
        <v>343</v>
      </c>
      <c r="B163" s="70" t="s">
        <v>342</v>
      </c>
      <c r="C163" s="69"/>
      <c r="D163" s="69" t="s">
        <v>261</v>
      </c>
      <c r="E163" s="69" t="s">
        <v>341</v>
      </c>
      <c r="F163" s="70" t="s">
        <v>906</v>
      </c>
      <c r="G163" s="102" t="s">
        <v>899</v>
      </c>
      <c r="H163" s="69" t="s">
        <v>241</v>
      </c>
      <c r="I163" s="69">
        <f t="shared" si="7"/>
        <v>40</v>
      </c>
      <c r="J163" s="69">
        <v>20</v>
      </c>
      <c r="K163" s="69">
        <v>20</v>
      </c>
      <c r="L163" s="69"/>
      <c r="M163" s="69"/>
      <c r="N163" s="69"/>
      <c r="O163" s="69" t="s">
        <v>16</v>
      </c>
      <c r="P163" s="69"/>
      <c r="Q163" s="69"/>
      <c r="R163" s="69"/>
      <c r="S163" s="69" t="s">
        <v>16</v>
      </c>
      <c r="T163" s="69"/>
      <c r="U163" s="69"/>
      <c r="V163" s="69"/>
      <c r="W163" s="81"/>
      <c r="X163" s="69"/>
    </row>
    <row r="164" spans="1:24" s="25" customFormat="1" ht="70.5" customHeight="1" x14ac:dyDescent="0.25">
      <c r="A164" s="80" t="s">
        <v>340</v>
      </c>
      <c r="B164" s="70" t="s">
        <v>339</v>
      </c>
      <c r="C164" s="69"/>
      <c r="D164" s="69" t="s">
        <v>261</v>
      </c>
      <c r="E164" s="69" t="s">
        <v>260</v>
      </c>
      <c r="F164" s="70" t="s">
        <v>338</v>
      </c>
      <c r="G164" s="102" t="s">
        <v>899</v>
      </c>
      <c r="H164" s="69" t="s">
        <v>241</v>
      </c>
      <c r="I164" s="69">
        <f t="shared" si="7"/>
        <v>295</v>
      </c>
      <c r="J164" s="69">
        <v>140</v>
      </c>
      <c r="K164" s="69">
        <v>155</v>
      </c>
      <c r="L164" s="69"/>
      <c r="M164" s="69"/>
      <c r="N164" s="69"/>
      <c r="O164" s="69" t="s">
        <v>16</v>
      </c>
      <c r="P164" s="69"/>
      <c r="Q164" s="69"/>
      <c r="R164" s="69"/>
      <c r="S164" s="69" t="s">
        <v>16</v>
      </c>
      <c r="T164" s="69"/>
      <c r="U164" s="69"/>
      <c r="V164" s="69"/>
      <c r="W164" s="81"/>
      <c r="X164" s="69"/>
    </row>
    <row r="165" spans="1:24" s="25" customFormat="1" ht="57.75" customHeight="1" x14ac:dyDescent="0.25">
      <c r="A165" s="80" t="s">
        <v>337</v>
      </c>
      <c r="B165" s="70" t="s">
        <v>336</v>
      </c>
      <c r="C165" s="69"/>
      <c r="D165" s="69" t="s">
        <v>261</v>
      </c>
      <c r="E165" s="69" t="s">
        <v>260</v>
      </c>
      <c r="F165" s="74" t="s">
        <v>335</v>
      </c>
      <c r="G165" s="102" t="s">
        <v>899</v>
      </c>
      <c r="H165" s="69" t="s">
        <v>241</v>
      </c>
      <c r="I165" s="70">
        <f t="shared" si="7"/>
        <v>12</v>
      </c>
      <c r="J165" s="69">
        <v>6</v>
      </c>
      <c r="K165" s="69">
        <v>6</v>
      </c>
      <c r="L165" s="69"/>
      <c r="M165" s="69"/>
      <c r="N165" s="69"/>
      <c r="O165" s="69" t="s">
        <v>16</v>
      </c>
      <c r="P165" s="69"/>
      <c r="Q165" s="69"/>
      <c r="R165" s="69"/>
      <c r="S165" s="69" t="s">
        <v>16</v>
      </c>
      <c r="T165" s="69"/>
      <c r="U165" s="69"/>
      <c r="V165" s="69"/>
      <c r="W165" s="81"/>
      <c r="X165" s="69"/>
    </row>
    <row r="166" spans="1:24" s="25" customFormat="1" ht="51" customHeight="1" x14ac:dyDescent="0.25">
      <c r="A166" s="80" t="s">
        <v>334</v>
      </c>
      <c r="B166" s="525" t="s">
        <v>333</v>
      </c>
      <c r="C166" s="518"/>
      <c r="D166" s="518" t="s">
        <v>332</v>
      </c>
      <c r="E166" s="522" t="s">
        <v>260</v>
      </c>
      <c r="F166" s="74" t="s">
        <v>331</v>
      </c>
      <c r="G166" s="536" t="s">
        <v>899</v>
      </c>
      <c r="H166" s="526" t="s">
        <v>241</v>
      </c>
      <c r="I166" s="529">
        <f t="shared" si="7"/>
        <v>80</v>
      </c>
      <c r="J166" s="518">
        <v>40</v>
      </c>
      <c r="K166" s="518">
        <v>40</v>
      </c>
      <c r="L166" s="518"/>
      <c r="M166" s="518"/>
      <c r="N166" s="518" t="s">
        <v>16</v>
      </c>
      <c r="O166" s="518"/>
      <c r="P166" s="75"/>
      <c r="Q166" s="75"/>
      <c r="R166" s="518" t="s">
        <v>16</v>
      </c>
      <c r="S166" s="518"/>
      <c r="T166" s="518"/>
      <c r="U166" s="518"/>
      <c r="V166" s="518"/>
      <c r="W166" s="522"/>
      <c r="X166" s="518"/>
    </row>
    <row r="167" spans="1:24" s="25" customFormat="1" ht="45" customHeight="1" x14ac:dyDescent="0.25">
      <c r="A167" s="80"/>
      <c r="B167" s="525"/>
      <c r="C167" s="518"/>
      <c r="D167" s="518"/>
      <c r="E167" s="522"/>
      <c r="F167" s="98" t="s">
        <v>330</v>
      </c>
      <c r="G167" s="537"/>
      <c r="H167" s="539"/>
      <c r="I167" s="540"/>
      <c r="J167" s="518"/>
      <c r="K167" s="518"/>
      <c r="L167" s="518"/>
      <c r="M167" s="518"/>
      <c r="N167" s="518"/>
      <c r="O167" s="518"/>
      <c r="P167" s="99"/>
      <c r="Q167" s="99"/>
      <c r="R167" s="518"/>
      <c r="S167" s="518"/>
      <c r="T167" s="518"/>
      <c r="U167" s="518"/>
      <c r="V167" s="518"/>
      <c r="W167" s="522"/>
      <c r="X167" s="518"/>
    </row>
    <row r="168" spans="1:24" s="25" customFormat="1" ht="31.5" x14ac:dyDescent="0.25">
      <c r="A168" s="80"/>
      <c r="B168" s="525"/>
      <c r="C168" s="518"/>
      <c r="D168" s="518"/>
      <c r="E168" s="522"/>
      <c r="F168" s="82" t="s">
        <v>329</v>
      </c>
      <c r="G168" s="538"/>
      <c r="H168" s="527"/>
      <c r="I168" s="530"/>
      <c r="J168" s="518"/>
      <c r="K168" s="518"/>
      <c r="L168" s="518"/>
      <c r="M168" s="518"/>
      <c r="N168" s="518"/>
      <c r="O168" s="518"/>
      <c r="P168" s="87"/>
      <c r="Q168" s="87"/>
      <c r="R168" s="518"/>
      <c r="S168" s="518"/>
      <c r="T168" s="518"/>
      <c r="U168" s="518"/>
      <c r="V168" s="518"/>
      <c r="W168" s="522"/>
      <c r="X168" s="518"/>
    </row>
    <row r="169" spans="1:24" s="25" customFormat="1" ht="51.75" customHeight="1" x14ac:dyDescent="0.25">
      <c r="A169" s="80" t="s">
        <v>328</v>
      </c>
      <c r="B169" s="70" t="s">
        <v>327</v>
      </c>
      <c r="C169" s="69"/>
      <c r="D169" s="69" t="s">
        <v>244</v>
      </c>
      <c r="E169" s="69" t="s">
        <v>243</v>
      </c>
      <c r="F169" s="87" t="s">
        <v>326</v>
      </c>
      <c r="G169" s="102" t="s">
        <v>899</v>
      </c>
      <c r="H169" s="75" t="s">
        <v>241</v>
      </c>
      <c r="I169" s="70">
        <f>J169+K169+L169</f>
        <v>9</v>
      </c>
      <c r="J169" s="69">
        <v>4</v>
      </c>
      <c r="K169" s="69">
        <v>5</v>
      </c>
      <c r="L169" s="69"/>
      <c r="M169" s="69"/>
      <c r="N169" s="69"/>
      <c r="O169" s="69"/>
      <c r="P169" s="69" t="s">
        <v>16</v>
      </c>
      <c r="Q169" s="69"/>
      <c r="R169" s="69"/>
      <c r="S169" s="69"/>
      <c r="T169" s="69" t="s">
        <v>16</v>
      </c>
      <c r="U169" s="69"/>
      <c r="V169" s="69"/>
      <c r="W169" s="81"/>
      <c r="X169" s="69"/>
    </row>
    <row r="170" spans="1:24" s="25" customFormat="1" ht="82.5" customHeight="1" x14ac:dyDescent="0.25">
      <c r="A170" s="80" t="s">
        <v>325</v>
      </c>
      <c r="B170" s="70" t="s">
        <v>324</v>
      </c>
      <c r="C170" s="69"/>
      <c r="D170" s="69" t="s">
        <v>244</v>
      </c>
      <c r="E170" s="69" t="s">
        <v>243</v>
      </c>
      <c r="F170" s="69" t="s">
        <v>323</v>
      </c>
      <c r="G170" s="102" t="s">
        <v>899</v>
      </c>
      <c r="H170" s="75" t="s">
        <v>241</v>
      </c>
      <c r="I170" s="70">
        <f>J170+K170+L170</f>
        <v>10</v>
      </c>
      <c r="J170" s="69">
        <v>5</v>
      </c>
      <c r="K170" s="69">
        <v>5</v>
      </c>
      <c r="L170" s="69"/>
      <c r="M170" s="69" t="s">
        <v>16</v>
      </c>
      <c r="N170" s="69" t="s">
        <v>16</v>
      </c>
      <c r="O170" s="69" t="s">
        <v>16</v>
      </c>
      <c r="P170" s="69" t="s">
        <v>16</v>
      </c>
      <c r="Q170" s="69"/>
      <c r="R170" s="69" t="s">
        <v>16</v>
      </c>
      <c r="S170" s="69" t="s">
        <v>16</v>
      </c>
      <c r="T170" s="69" t="s">
        <v>16</v>
      </c>
      <c r="U170" s="69"/>
      <c r="V170" s="69"/>
      <c r="W170" s="81"/>
      <c r="X170" s="69"/>
    </row>
    <row r="171" spans="1:24" s="25" customFormat="1" ht="58.5" customHeight="1" x14ac:dyDescent="0.25">
      <c r="A171" s="80" t="s">
        <v>322</v>
      </c>
      <c r="B171" s="69" t="s">
        <v>321</v>
      </c>
      <c r="C171" s="69"/>
      <c r="D171" s="69" t="s">
        <v>318</v>
      </c>
      <c r="E171" s="69" t="s">
        <v>317</v>
      </c>
      <c r="F171" s="69" t="s">
        <v>316</v>
      </c>
      <c r="G171" s="102" t="s">
        <v>899</v>
      </c>
      <c r="H171" s="75" t="s">
        <v>241</v>
      </c>
      <c r="I171" s="70">
        <f>J171+K171+L171</f>
        <v>20</v>
      </c>
      <c r="J171" s="69">
        <v>10</v>
      </c>
      <c r="K171" s="69">
        <v>10</v>
      </c>
      <c r="L171" s="69"/>
      <c r="M171" s="69"/>
      <c r="N171" s="69" t="s">
        <v>16</v>
      </c>
      <c r="O171" s="69"/>
      <c r="P171" s="69"/>
      <c r="Q171" s="69"/>
      <c r="R171" s="69"/>
      <c r="S171" s="69"/>
      <c r="T171" s="69"/>
      <c r="U171" s="69"/>
      <c r="V171" s="69"/>
      <c r="W171" s="81"/>
      <c r="X171" s="69"/>
    </row>
    <row r="172" spans="1:24" s="25" customFormat="1" ht="31.5" x14ac:dyDescent="0.25">
      <c r="A172" s="80" t="s">
        <v>320</v>
      </c>
      <c r="B172" s="69" t="s">
        <v>319</v>
      </c>
      <c r="C172" s="69"/>
      <c r="D172" s="69" t="s">
        <v>318</v>
      </c>
      <c r="E172" s="69" t="s">
        <v>317</v>
      </c>
      <c r="F172" s="69" t="s">
        <v>316</v>
      </c>
      <c r="G172" s="102" t="s">
        <v>899</v>
      </c>
      <c r="H172" s="75" t="s">
        <v>241</v>
      </c>
      <c r="I172" s="70">
        <f>J172+K172+L172</f>
        <v>23</v>
      </c>
      <c r="J172" s="69">
        <v>11</v>
      </c>
      <c r="K172" s="69">
        <v>12</v>
      </c>
      <c r="L172" s="69"/>
      <c r="M172" s="69"/>
      <c r="N172" s="69"/>
      <c r="O172" s="69" t="s">
        <v>16</v>
      </c>
      <c r="P172" s="69"/>
      <c r="Q172" s="69"/>
      <c r="R172" s="69"/>
      <c r="S172" s="69"/>
      <c r="T172" s="69"/>
      <c r="U172" s="69"/>
      <c r="V172" s="69"/>
      <c r="W172" s="81"/>
      <c r="X172" s="69"/>
    </row>
    <row r="173" spans="1:24" s="25" customFormat="1" ht="25.5" customHeight="1" x14ac:dyDescent="0.25">
      <c r="A173" s="80"/>
      <c r="B173" s="78" t="s">
        <v>240</v>
      </c>
      <c r="C173" s="69"/>
      <c r="D173" s="69"/>
      <c r="E173" s="69"/>
      <c r="F173" s="69"/>
      <c r="G173" s="100"/>
      <c r="H173" s="75"/>
      <c r="I173" s="70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81"/>
      <c r="X173" s="69"/>
    </row>
    <row r="174" spans="1:24" s="25" customFormat="1" ht="15.75" x14ac:dyDescent="0.25">
      <c r="A174" s="79"/>
      <c r="B174" s="529" t="s">
        <v>315</v>
      </c>
      <c r="C174" s="69"/>
      <c r="D174" s="69"/>
      <c r="E174" s="69"/>
      <c r="F174" s="69"/>
      <c r="G174" s="100"/>
      <c r="H174" s="75"/>
      <c r="I174" s="70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81"/>
      <c r="X174" s="69"/>
    </row>
    <row r="175" spans="1:24" s="25" customFormat="1" ht="15.75" x14ac:dyDescent="0.25">
      <c r="A175" s="89"/>
      <c r="B175" s="530"/>
      <c r="C175" s="69"/>
      <c r="D175" s="69"/>
      <c r="E175" s="69"/>
      <c r="F175" s="69"/>
      <c r="G175" s="100"/>
      <c r="H175" s="75"/>
      <c r="I175" s="70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81"/>
      <c r="X175" s="69"/>
    </row>
    <row r="176" spans="1:24" s="25" customFormat="1" ht="66" customHeight="1" x14ac:dyDescent="0.25">
      <c r="A176" s="80" t="s">
        <v>314</v>
      </c>
      <c r="B176" s="70" t="s">
        <v>147</v>
      </c>
      <c r="C176" s="69"/>
      <c r="D176" s="70" t="s">
        <v>252</v>
      </c>
      <c r="E176" s="70" t="s">
        <v>232</v>
      </c>
      <c r="F176" s="70" t="s">
        <v>149</v>
      </c>
      <c r="G176" s="102" t="s">
        <v>899</v>
      </c>
      <c r="H176" s="75" t="s">
        <v>241</v>
      </c>
      <c r="I176" s="70">
        <f>SUM(J176:L176)</f>
        <v>1139.0999999999999</v>
      </c>
      <c r="J176" s="69">
        <f>SUM(J178:J183)</f>
        <v>555.79999999999995</v>
      </c>
      <c r="K176" s="69">
        <f>SUM(K178:K183)</f>
        <v>583.29999999999995</v>
      </c>
      <c r="L176" s="69">
        <f>SUM(L178:L183)</f>
        <v>0</v>
      </c>
      <c r="M176" s="71" t="s">
        <v>16</v>
      </c>
      <c r="N176" s="71" t="s">
        <v>16</v>
      </c>
      <c r="O176" s="71" t="s">
        <v>16</v>
      </c>
      <c r="P176" s="71" t="s">
        <v>16</v>
      </c>
      <c r="Q176" s="71" t="s">
        <v>16</v>
      </c>
      <c r="R176" s="71" t="s">
        <v>16</v>
      </c>
      <c r="S176" s="71" t="s">
        <v>16</v>
      </c>
      <c r="T176" s="71" t="s">
        <v>16</v>
      </c>
      <c r="U176" s="69"/>
      <c r="V176" s="69"/>
      <c r="W176" s="81"/>
      <c r="X176" s="69"/>
    </row>
    <row r="177" spans="1:24" s="25" customFormat="1" ht="24" customHeight="1" x14ac:dyDescent="0.25">
      <c r="A177" s="80"/>
      <c r="B177" s="70" t="s">
        <v>313</v>
      </c>
      <c r="C177" s="69"/>
      <c r="D177" s="69"/>
      <c r="E177" s="69"/>
      <c r="F177" s="70"/>
      <c r="G177" s="100"/>
      <c r="H177" s="75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81"/>
      <c r="X177" s="69"/>
    </row>
    <row r="178" spans="1:24" s="25" customFormat="1" ht="42" customHeight="1" x14ac:dyDescent="0.25">
      <c r="A178" s="80" t="s">
        <v>312</v>
      </c>
      <c r="B178" s="70" t="s">
        <v>311</v>
      </c>
      <c r="C178" s="69"/>
      <c r="D178" s="69" t="s">
        <v>244</v>
      </c>
      <c r="E178" s="69" t="s">
        <v>243</v>
      </c>
      <c r="F178" s="69" t="s">
        <v>310</v>
      </c>
      <c r="G178" s="102" t="s">
        <v>899</v>
      </c>
      <c r="H178" s="75" t="s">
        <v>241</v>
      </c>
      <c r="I178" s="69">
        <f t="shared" ref="I178:I183" si="8">J178+K178+L178</f>
        <v>43</v>
      </c>
      <c r="J178" s="69">
        <v>21</v>
      </c>
      <c r="K178" s="69">
        <v>22</v>
      </c>
      <c r="L178" s="69"/>
      <c r="M178" s="69" t="s">
        <v>16</v>
      </c>
      <c r="N178" s="69" t="s">
        <v>16</v>
      </c>
      <c r="O178" s="69" t="s">
        <v>16</v>
      </c>
      <c r="P178" s="69" t="s">
        <v>16</v>
      </c>
      <c r="Q178" s="69" t="s">
        <v>16</v>
      </c>
      <c r="R178" s="69" t="s">
        <v>16</v>
      </c>
      <c r="S178" s="69" t="s">
        <v>16</v>
      </c>
      <c r="T178" s="69" t="s">
        <v>16</v>
      </c>
      <c r="U178" s="69"/>
      <c r="V178" s="69"/>
      <c r="W178" s="81"/>
      <c r="X178" s="69"/>
    </row>
    <row r="179" spans="1:24" s="25" customFormat="1" ht="47.25" x14ac:dyDescent="0.25">
      <c r="A179" s="80" t="s">
        <v>309</v>
      </c>
      <c r="B179" s="69" t="s">
        <v>297</v>
      </c>
      <c r="C179" s="69"/>
      <c r="D179" s="70" t="s">
        <v>252</v>
      </c>
      <c r="E179" s="70" t="s">
        <v>232</v>
      </c>
      <c r="F179" s="70" t="s">
        <v>308</v>
      </c>
      <c r="G179" s="102" t="s">
        <v>899</v>
      </c>
      <c r="H179" s="75" t="s">
        <v>241</v>
      </c>
      <c r="I179" s="70">
        <f t="shared" si="8"/>
        <v>18.100000000000001</v>
      </c>
      <c r="J179" s="69">
        <v>8.8000000000000007</v>
      </c>
      <c r="K179" s="69">
        <v>9.3000000000000007</v>
      </c>
      <c r="L179" s="69"/>
      <c r="M179" s="69"/>
      <c r="N179" s="69"/>
      <c r="O179" s="69"/>
      <c r="P179" s="69" t="s">
        <v>16</v>
      </c>
      <c r="Q179" s="69"/>
      <c r="R179" s="69"/>
      <c r="S179" s="69"/>
      <c r="T179" s="69" t="s">
        <v>16</v>
      </c>
      <c r="U179" s="69"/>
      <c r="V179" s="69"/>
      <c r="W179" s="81"/>
      <c r="X179" s="69"/>
    </row>
    <row r="180" spans="1:24" s="25" customFormat="1" ht="114" customHeight="1" x14ac:dyDescent="0.25">
      <c r="A180" s="80" t="s">
        <v>307</v>
      </c>
      <c r="B180" s="69" t="s">
        <v>306</v>
      </c>
      <c r="C180" s="69"/>
      <c r="D180" s="69" t="s">
        <v>257</v>
      </c>
      <c r="E180" s="69" t="s">
        <v>15</v>
      </c>
      <c r="F180" s="69" t="s">
        <v>298</v>
      </c>
      <c r="G180" s="102" t="s">
        <v>899</v>
      </c>
      <c r="H180" s="75" t="s">
        <v>241</v>
      </c>
      <c r="I180" s="70">
        <f t="shared" si="8"/>
        <v>782</v>
      </c>
      <c r="J180" s="69">
        <v>390</v>
      </c>
      <c r="K180" s="69">
        <v>392</v>
      </c>
      <c r="L180" s="69"/>
      <c r="M180" s="69"/>
      <c r="N180" s="69"/>
      <c r="O180" s="69"/>
      <c r="P180" s="69" t="s">
        <v>16</v>
      </c>
      <c r="Q180" s="69"/>
      <c r="R180" s="69"/>
      <c r="S180" s="69"/>
      <c r="T180" s="69" t="s">
        <v>16</v>
      </c>
      <c r="U180" s="69"/>
      <c r="V180" s="69"/>
      <c r="W180" s="81"/>
      <c r="X180" s="69"/>
    </row>
    <row r="181" spans="1:24" s="25" customFormat="1" ht="102.75" customHeight="1" x14ac:dyDescent="0.25">
      <c r="A181" s="80" t="s">
        <v>305</v>
      </c>
      <c r="B181" s="69" t="s">
        <v>304</v>
      </c>
      <c r="C181" s="69"/>
      <c r="D181" s="69" t="s">
        <v>257</v>
      </c>
      <c r="E181" s="69" t="s">
        <v>15</v>
      </c>
      <c r="F181" s="69" t="s">
        <v>298</v>
      </c>
      <c r="G181" s="102" t="s">
        <v>899</v>
      </c>
      <c r="H181" s="75" t="s">
        <v>241</v>
      </c>
      <c r="I181" s="70">
        <f t="shared" si="8"/>
        <v>60</v>
      </c>
      <c r="J181" s="69">
        <v>20</v>
      </c>
      <c r="K181" s="69">
        <v>40</v>
      </c>
      <c r="L181" s="69"/>
      <c r="M181" s="69"/>
      <c r="N181" s="69"/>
      <c r="O181" s="69"/>
      <c r="P181" s="69" t="s">
        <v>16</v>
      </c>
      <c r="Q181" s="69"/>
      <c r="R181" s="69"/>
      <c r="S181" s="69"/>
      <c r="T181" s="69" t="s">
        <v>16</v>
      </c>
      <c r="U181" s="69"/>
      <c r="V181" s="69"/>
      <c r="W181" s="81"/>
      <c r="X181" s="69"/>
    </row>
    <row r="182" spans="1:24" s="25" customFormat="1" ht="47.25" x14ac:dyDescent="0.25">
      <c r="A182" s="80" t="s">
        <v>303</v>
      </c>
      <c r="B182" s="69" t="s">
        <v>302</v>
      </c>
      <c r="C182" s="69"/>
      <c r="D182" s="69" t="s">
        <v>257</v>
      </c>
      <c r="E182" s="69" t="s">
        <v>15</v>
      </c>
      <c r="F182" s="69" t="s">
        <v>301</v>
      </c>
      <c r="G182" s="102" t="s">
        <v>899</v>
      </c>
      <c r="H182" s="75" t="s">
        <v>241</v>
      </c>
      <c r="I182" s="70">
        <f t="shared" si="8"/>
        <v>0</v>
      </c>
      <c r="J182" s="69"/>
      <c r="K182" s="69"/>
      <c r="L182" s="69"/>
      <c r="M182" s="69"/>
      <c r="N182" s="69"/>
      <c r="O182" s="69"/>
      <c r="P182" s="69" t="s">
        <v>16</v>
      </c>
      <c r="Q182" s="69"/>
      <c r="R182" s="69"/>
      <c r="S182" s="69"/>
      <c r="T182" s="69" t="s">
        <v>16</v>
      </c>
      <c r="U182" s="69"/>
      <c r="V182" s="69"/>
      <c r="W182" s="81"/>
      <c r="X182" s="69"/>
    </row>
    <row r="183" spans="1:24" s="25" customFormat="1" ht="83.25" customHeight="1" x14ac:dyDescent="0.25">
      <c r="A183" s="80" t="s">
        <v>300</v>
      </c>
      <c r="B183" s="69" t="s">
        <v>299</v>
      </c>
      <c r="C183" s="69"/>
      <c r="D183" s="69" t="s">
        <v>257</v>
      </c>
      <c r="E183" s="69" t="s">
        <v>15</v>
      </c>
      <c r="F183" s="69" t="s">
        <v>298</v>
      </c>
      <c r="G183" s="102" t="s">
        <v>899</v>
      </c>
      <c r="H183" s="75" t="s">
        <v>241</v>
      </c>
      <c r="I183" s="70">
        <f t="shared" si="8"/>
        <v>236</v>
      </c>
      <c r="J183" s="69">
        <v>116</v>
      </c>
      <c r="K183" s="69">
        <v>120</v>
      </c>
      <c r="L183" s="69"/>
      <c r="M183" s="69"/>
      <c r="N183" s="69"/>
      <c r="O183" s="69"/>
      <c r="P183" s="69" t="s">
        <v>16</v>
      </c>
      <c r="Q183" s="69"/>
      <c r="R183" s="69"/>
      <c r="S183" s="69"/>
      <c r="T183" s="69" t="s">
        <v>16</v>
      </c>
      <c r="U183" s="69"/>
      <c r="V183" s="69"/>
      <c r="W183" s="81"/>
      <c r="X183" s="69"/>
    </row>
    <row r="184" spans="1:24" s="25" customFormat="1" ht="24.75" customHeight="1" x14ac:dyDescent="0.25">
      <c r="A184" s="80"/>
      <c r="B184" s="78" t="s">
        <v>240</v>
      </c>
      <c r="C184" s="69"/>
      <c r="D184" s="69"/>
      <c r="E184" s="69"/>
      <c r="F184" s="70"/>
      <c r="G184" s="100"/>
      <c r="H184" s="75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81"/>
      <c r="X184" s="69"/>
    </row>
    <row r="185" spans="1:24" s="25" customFormat="1" ht="29.25" customHeight="1" x14ac:dyDescent="0.25">
      <c r="A185" s="80"/>
      <c r="B185" s="69" t="s">
        <v>297</v>
      </c>
      <c r="C185" s="69"/>
      <c r="D185" s="69"/>
      <c r="E185" s="69"/>
      <c r="F185" s="70"/>
      <c r="G185" s="100"/>
      <c r="H185" s="75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81"/>
      <c r="X185" s="69"/>
    </row>
    <row r="186" spans="1:24" s="25" customFormat="1" ht="69" customHeight="1" x14ac:dyDescent="0.25">
      <c r="A186" s="80" t="s">
        <v>296</v>
      </c>
      <c r="B186" s="70" t="s">
        <v>295</v>
      </c>
      <c r="C186" s="69"/>
      <c r="D186" s="70" t="s">
        <v>252</v>
      </c>
      <c r="E186" s="70" t="s">
        <v>232</v>
      </c>
      <c r="F186" s="70" t="s">
        <v>151</v>
      </c>
      <c r="G186" s="102" t="s">
        <v>899</v>
      </c>
      <c r="H186" s="75" t="s">
        <v>241</v>
      </c>
      <c r="I186" s="69">
        <f>J186+K186+L186</f>
        <v>39.1</v>
      </c>
      <c r="J186" s="69">
        <f>SUM(J188:J191)</f>
        <v>19</v>
      </c>
      <c r="K186" s="69">
        <f>SUM(K188:K191)</f>
        <v>20.100000000000001</v>
      </c>
      <c r="L186" s="69">
        <f>SUM(L188:L191)</f>
        <v>0</v>
      </c>
      <c r="M186" s="69"/>
      <c r="N186" s="71" t="s">
        <v>16</v>
      </c>
      <c r="O186" s="71" t="s">
        <v>16</v>
      </c>
      <c r="P186" s="71"/>
      <c r="Q186" s="71"/>
      <c r="R186" s="71" t="s">
        <v>16</v>
      </c>
      <c r="S186" s="71" t="s">
        <v>16</v>
      </c>
      <c r="T186" s="69"/>
      <c r="U186" s="69"/>
      <c r="V186" s="69"/>
      <c r="W186" s="81"/>
      <c r="X186" s="69"/>
    </row>
    <row r="187" spans="1:24" s="25" customFormat="1" ht="19.5" customHeight="1" x14ac:dyDescent="0.25">
      <c r="A187" s="80"/>
      <c r="B187" s="70" t="s">
        <v>294</v>
      </c>
      <c r="C187" s="69"/>
      <c r="D187" s="70"/>
      <c r="E187" s="70"/>
      <c r="F187" s="70"/>
      <c r="G187" s="100"/>
      <c r="H187" s="75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81"/>
      <c r="X187" s="69"/>
    </row>
    <row r="188" spans="1:24" s="25" customFormat="1" ht="39.75" customHeight="1" x14ac:dyDescent="0.25">
      <c r="A188" s="101" t="s">
        <v>293</v>
      </c>
      <c r="B188" s="70" t="s">
        <v>292</v>
      </c>
      <c r="C188" s="69"/>
      <c r="D188" s="69" t="s">
        <v>291</v>
      </c>
      <c r="E188" s="69" t="s">
        <v>288</v>
      </c>
      <c r="F188" s="70" t="s">
        <v>907</v>
      </c>
      <c r="G188" s="102" t="s">
        <v>899</v>
      </c>
      <c r="H188" s="75" t="s">
        <v>241</v>
      </c>
      <c r="I188" s="69">
        <f>J188+K188+L188</f>
        <v>2.7</v>
      </c>
      <c r="J188" s="69">
        <v>1.2</v>
      </c>
      <c r="K188" s="69">
        <v>1.5</v>
      </c>
      <c r="L188" s="69"/>
      <c r="M188" s="69"/>
      <c r="N188" s="69" t="s">
        <v>16</v>
      </c>
      <c r="O188" s="69" t="s">
        <v>16</v>
      </c>
      <c r="P188" s="69"/>
      <c r="Q188" s="69"/>
      <c r="R188" s="69" t="s">
        <v>16</v>
      </c>
      <c r="S188" s="69" t="s">
        <v>16</v>
      </c>
      <c r="T188" s="69"/>
      <c r="U188" s="69"/>
      <c r="V188" s="69"/>
      <c r="W188" s="81"/>
      <c r="X188" s="69"/>
    </row>
    <row r="189" spans="1:24" s="25" customFormat="1" ht="30.75" customHeight="1" x14ac:dyDescent="0.25">
      <c r="A189" s="101" t="s">
        <v>290</v>
      </c>
      <c r="B189" s="70" t="s">
        <v>280</v>
      </c>
      <c r="C189" s="69"/>
      <c r="D189" s="69" t="s">
        <v>289</v>
      </c>
      <c r="E189" s="69" t="s">
        <v>288</v>
      </c>
      <c r="F189" s="69" t="s">
        <v>287</v>
      </c>
      <c r="G189" s="102" t="s">
        <v>899</v>
      </c>
      <c r="H189" s="75" t="s">
        <v>241</v>
      </c>
      <c r="I189" s="69">
        <f>J189+K189+L189</f>
        <v>4</v>
      </c>
      <c r="J189" s="69">
        <v>2</v>
      </c>
      <c r="K189" s="69">
        <v>2</v>
      </c>
      <c r="L189" s="69"/>
      <c r="M189" s="69"/>
      <c r="N189" s="69" t="s">
        <v>16</v>
      </c>
      <c r="O189" s="69" t="s">
        <v>16</v>
      </c>
      <c r="P189" s="69"/>
      <c r="Q189" s="69"/>
      <c r="R189" s="69" t="s">
        <v>16</v>
      </c>
      <c r="S189" s="69" t="s">
        <v>16</v>
      </c>
      <c r="T189" s="69"/>
      <c r="U189" s="69"/>
      <c r="V189" s="69"/>
      <c r="W189" s="81"/>
      <c r="X189" s="69"/>
    </row>
    <row r="190" spans="1:24" s="25" customFormat="1" ht="45.75" customHeight="1" x14ac:dyDescent="0.25">
      <c r="A190" s="101" t="s">
        <v>286</v>
      </c>
      <c r="B190" s="70" t="s">
        <v>285</v>
      </c>
      <c r="C190" s="69"/>
      <c r="D190" s="69" t="s">
        <v>244</v>
      </c>
      <c r="E190" s="69" t="s">
        <v>243</v>
      </c>
      <c r="F190" s="69" t="s">
        <v>284</v>
      </c>
      <c r="G190" s="102" t="s">
        <v>899</v>
      </c>
      <c r="H190" s="75" t="s">
        <v>241</v>
      </c>
      <c r="I190" s="69">
        <f>J190+K190+L190</f>
        <v>11.6</v>
      </c>
      <c r="J190" s="69">
        <v>5</v>
      </c>
      <c r="K190" s="69">
        <v>6.6</v>
      </c>
      <c r="L190" s="69"/>
      <c r="M190" s="69"/>
      <c r="N190" s="69"/>
      <c r="O190" s="69" t="s">
        <v>16</v>
      </c>
      <c r="P190" s="69"/>
      <c r="Q190" s="69"/>
      <c r="R190" s="69"/>
      <c r="S190" s="69" t="s">
        <v>16</v>
      </c>
      <c r="T190" s="69"/>
      <c r="U190" s="69"/>
      <c r="V190" s="69"/>
      <c r="W190" s="81"/>
      <c r="X190" s="69"/>
    </row>
    <row r="191" spans="1:24" s="25" customFormat="1" ht="41.25" customHeight="1" x14ac:dyDescent="0.25">
      <c r="A191" s="101" t="s">
        <v>283</v>
      </c>
      <c r="B191" s="70" t="s">
        <v>282</v>
      </c>
      <c r="C191" s="69"/>
      <c r="D191" s="69" t="s">
        <v>244</v>
      </c>
      <c r="E191" s="69" t="s">
        <v>243</v>
      </c>
      <c r="F191" s="69" t="s">
        <v>281</v>
      </c>
      <c r="G191" s="102" t="s">
        <v>899</v>
      </c>
      <c r="H191" s="75" t="s">
        <v>241</v>
      </c>
      <c r="I191" s="69">
        <f>J191+K191+L191</f>
        <v>20.8</v>
      </c>
      <c r="J191" s="69">
        <v>10.8</v>
      </c>
      <c r="K191" s="69">
        <v>10</v>
      </c>
      <c r="L191" s="69"/>
      <c r="M191" s="69"/>
      <c r="N191" s="69"/>
      <c r="O191" s="69" t="s">
        <v>16</v>
      </c>
      <c r="P191" s="69"/>
      <c r="Q191" s="69"/>
      <c r="R191" s="69"/>
      <c r="S191" s="69" t="s">
        <v>16</v>
      </c>
      <c r="T191" s="69"/>
      <c r="U191" s="69"/>
      <c r="V191" s="69"/>
      <c r="W191" s="81"/>
      <c r="X191" s="69"/>
    </row>
    <row r="192" spans="1:24" s="25" customFormat="1" ht="15" customHeight="1" x14ac:dyDescent="0.25">
      <c r="A192" s="80"/>
      <c r="B192" s="78" t="s">
        <v>240</v>
      </c>
      <c r="C192" s="69"/>
      <c r="D192" s="69"/>
      <c r="E192" s="69"/>
      <c r="F192" s="69"/>
      <c r="G192" s="100"/>
      <c r="H192" s="75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81"/>
      <c r="X192" s="69"/>
    </row>
    <row r="193" spans="1:24" s="25" customFormat="1" ht="28.5" customHeight="1" x14ac:dyDescent="0.25">
      <c r="A193" s="80"/>
      <c r="B193" s="70" t="s">
        <v>280</v>
      </c>
      <c r="C193" s="69"/>
      <c r="D193" s="69"/>
      <c r="E193" s="69"/>
      <c r="F193" s="69"/>
      <c r="G193" s="100"/>
      <c r="H193" s="75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81"/>
      <c r="X193" s="69"/>
    </row>
    <row r="194" spans="1:24" s="25" customFormat="1" ht="74.25" customHeight="1" x14ac:dyDescent="0.25">
      <c r="A194" s="80" t="s">
        <v>279</v>
      </c>
      <c r="B194" s="70" t="s">
        <v>278</v>
      </c>
      <c r="C194" s="69"/>
      <c r="D194" s="70" t="s">
        <v>252</v>
      </c>
      <c r="E194" s="70" t="s">
        <v>232</v>
      </c>
      <c r="F194" s="70" t="s">
        <v>152</v>
      </c>
      <c r="G194" s="102" t="s">
        <v>899</v>
      </c>
      <c r="H194" s="75" t="s">
        <v>241</v>
      </c>
      <c r="I194" s="69">
        <f>J194+K194+L194</f>
        <v>340.70000000000005</v>
      </c>
      <c r="J194" s="69">
        <f>SUM(J196:J201)</f>
        <v>165.9</v>
      </c>
      <c r="K194" s="69">
        <f>SUM(K196:K201)</f>
        <v>174.8</v>
      </c>
      <c r="L194" s="69">
        <f>SUM(L196:L201)</f>
        <v>0</v>
      </c>
      <c r="M194" s="71" t="s">
        <v>16</v>
      </c>
      <c r="N194" s="71" t="s">
        <v>16</v>
      </c>
      <c r="O194" s="71" t="s">
        <v>16</v>
      </c>
      <c r="P194" s="71" t="s">
        <v>16</v>
      </c>
      <c r="Q194" s="71" t="s">
        <v>16</v>
      </c>
      <c r="R194" s="71" t="s">
        <v>16</v>
      </c>
      <c r="S194" s="71" t="s">
        <v>16</v>
      </c>
      <c r="T194" s="71" t="s">
        <v>16</v>
      </c>
      <c r="U194" s="69"/>
      <c r="V194" s="69"/>
      <c r="W194" s="81"/>
      <c r="X194" s="69"/>
    </row>
    <row r="195" spans="1:24" s="25" customFormat="1" ht="22.5" customHeight="1" x14ac:dyDescent="0.25">
      <c r="A195" s="80"/>
      <c r="B195" s="70" t="s">
        <v>277</v>
      </c>
      <c r="C195" s="69"/>
      <c r="D195" s="70"/>
      <c r="E195" s="70"/>
      <c r="F195" s="70"/>
      <c r="G195" s="100"/>
      <c r="H195" s="75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81"/>
      <c r="X195" s="69"/>
    </row>
    <row r="196" spans="1:24" s="25" customFormat="1" ht="63.75" customHeight="1" x14ac:dyDescent="0.25">
      <c r="A196" s="80" t="s">
        <v>276</v>
      </c>
      <c r="B196" s="70" t="s">
        <v>275</v>
      </c>
      <c r="C196" s="69"/>
      <c r="D196" s="69" t="s">
        <v>271</v>
      </c>
      <c r="E196" s="69" t="s">
        <v>270</v>
      </c>
      <c r="F196" s="70" t="s">
        <v>274</v>
      </c>
      <c r="G196" s="102" t="s">
        <v>899</v>
      </c>
      <c r="H196" s="75" t="s">
        <v>241</v>
      </c>
      <c r="I196" s="69">
        <f t="shared" ref="I196:I201" si="9">J196+K196+L196</f>
        <v>123.2</v>
      </c>
      <c r="J196" s="69">
        <v>60</v>
      </c>
      <c r="K196" s="69">
        <v>63.2</v>
      </c>
      <c r="L196" s="69"/>
      <c r="M196" s="69"/>
      <c r="N196" s="69"/>
      <c r="O196" s="69"/>
      <c r="P196" s="69" t="s">
        <v>16</v>
      </c>
      <c r="Q196" s="69"/>
      <c r="R196" s="69"/>
      <c r="S196" s="69"/>
      <c r="T196" s="69" t="s">
        <v>16</v>
      </c>
      <c r="U196" s="69"/>
      <c r="V196" s="69"/>
      <c r="W196" s="81"/>
      <c r="X196" s="69"/>
    </row>
    <row r="197" spans="1:24" s="25" customFormat="1" ht="121.5" customHeight="1" x14ac:dyDescent="0.25">
      <c r="A197" s="80" t="s">
        <v>273</v>
      </c>
      <c r="B197" s="70" t="s">
        <v>272</v>
      </c>
      <c r="C197" s="69"/>
      <c r="D197" s="69" t="s">
        <v>271</v>
      </c>
      <c r="E197" s="69" t="s">
        <v>270</v>
      </c>
      <c r="F197" s="70" t="s">
        <v>269</v>
      </c>
      <c r="G197" s="102" t="s">
        <v>899</v>
      </c>
      <c r="H197" s="75" t="s">
        <v>241</v>
      </c>
      <c r="I197" s="69">
        <f t="shared" si="9"/>
        <v>56.9</v>
      </c>
      <c r="J197" s="69">
        <v>27.7</v>
      </c>
      <c r="K197" s="69">
        <v>29.2</v>
      </c>
      <c r="L197" s="69"/>
      <c r="M197" s="69"/>
      <c r="N197" s="69"/>
      <c r="O197" s="69"/>
      <c r="P197" s="69" t="s">
        <v>16</v>
      </c>
      <c r="Q197" s="69"/>
      <c r="R197" s="69"/>
      <c r="S197" s="69"/>
      <c r="T197" s="69" t="s">
        <v>16</v>
      </c>
      <c r="U197" s="69"/>
      <c r="V197" s="69"/>
      <c r="W197" s="81"/>
      <c r="X197" s="69"/>
    </row>
    <row r="198" spans="1:24" s="25" customFormat="1" ht="31.5" x14ac:dyDescent="0.25">
      <c r="A198" s="80" t="s">
        <v>268</v>
      </c>
      <c r="B198" s="70" t="s">
        <v>267</v>
      </c>
      <c r="C198" s="69"/>
      <c r="D198" s="69" t="s">
        <v>244</v>
      </c>
      <c r="E198" s="69" t="s">
        <v>243</v>
      </c>
      <c r="F198" s="69" t="s">
        <v>259</v>
      </c>
      <c r="G198" s="102" t="s">
        <v>899</v>
      </c>
      <c r="H198" s="75" t="s">
        <v>241</v>
      </c>
      <c r="I198" s="69">
        <f t="shared" si="9"/>
        <v>25.4</v>
      </c>
      <c r="J198" s="69">
        <v>15.4</v>
      </c>
      <c r="K198" s="69">
        <v>10</v>
      </c>
      <c r="L198" s="69"/>
      <c r="M198" s="69" t="s">
        <v>16</v>
      </c>
      <c r="N198" s="69" t="s">
        <v>16</v>
      </c>
      <c r="O198" s="69" t="s">
        <v>16</v>
      </c>
      <c r="P198" s="69" t="s">
        <v>16</v>
      </c>
      <c r="Q198" s="69" t="s">
        <v>16</v>
      </c>
      <c r="R198" s="69" t="s">
        <v>16</v>
      </c>
      <c r="S198" s="69" t="s">
        <v>16</v>
      </c>
      <c r="T198" s="69" t="s">
        <v>16</v>
      </c>
      <c r="U198" s="69"/>
      <c r="V198" s="69"/>
      <c r="W198" s="81"/>
      <c r="X198" s="69"/>
    </row>
    <row r="199" spans="1:24" s="25" customFormat="1" ht="72" customHeight="1" x14ac:dyDescent="0.25">
      <c r="A199" s="80" t="s">
        <v>266</v>
      </c>
      <c r="B199" s="70" t="s">
        <v>265</v>
      </c>
      <c r="C199" s="69"/>
      <c r="D199" s="69" t="s">
        <v>244</v>
      </c>
      <c r="E199" s="69" t="s">
        <v>243</v>
      </c>
      <c r="F199" s="69" t="s">
        <v>264</v>
      </c>
      <c r="G199" s="102" t="s">
        <v>899</v>
      </c>
      <c r="H199" s="75" t="s">
        <v>241</v>
      </c>
      <c r="I199" s="69">
        <f t="shared" si="9"/>
        <v>16</v>
      </c>
      <c r="J199" s="69">
        <v>5</v>
      </c>
      <c r="K199" s="69">
        <v>11</v>
      </c>
      <c r="L199" s="69"/>
      <c r="M199" s="69"/>
      <c r="N199" s="69"/>
      <c r="O199" s="69" t="s">
        <v>16</v>
      </c>
      <c r="P199" s="69"/>
      <c r="Q199" s="69"/>
      <c r="R199" s="69"/>
      <c r="S199" s="69" t="s">
        <v>16</v>
      </c>
      <c r="T199" s="69"/>
      <c r="U199" s="69"/>
      <c r="V199" s="69"/>
      <c r="W199" s="81"/>
      <c r="X199" s="69"/>
    </row>
    <row r="200" spans="1:24" s="25" customFormat="1" ht="52.5" customHeight="1" x14ac:dyDescent="0.25">
      <c r="A200" s="80" t="s">
        <v>263</v>
      </c>
      <c r="B200" s="69" t="s">
        <v>262</v>
      </c>
      <c r="C200" s="69"/>
      <c r="D200" s="69" t="s">
        <v>261</v>
      </c>
      <c r="E200" s="69" t="s">
        <v>260</v>
      </c>
      <c r="F200" s="69" t="s">
        <v>259</v>
      </c>
      <c r="G200" s="102" t="s">
        <v>899</v>
      </c>
      <c r="H200" s="75" t="s">
        <v>241</v>
      </c>
      <c r="I200" s="69">
        <f t="shared" si="9"/>
        <v>54.3</v>
      </c>
      <c r="J200" s="69">
        <v>26.3</v>
      </c>
      <c r="K200" s="69">
        <v>28</v>
      </c>
      <c r="L200" s="69"/>
      <c r="M200" s="69"/>
      <c r="N200" s="69"/>
      <c r="O200" s="69"/>
      <c r="P200" s="69" t="s">
        <v>16</v>
      </c>
      <c r="Q200" s="69"/>
      <c r="R200" s="69"/>
      <c r="S200" s="69"/>
      <c r="T200" s="69" t="s">
        <v>16</v>
      </c>
      <c r="U200" s="69"/>
      <c r="V200" s="69"/>
      <c r="W200" s="81"/>
      <c r="X200" s="69"/>
    </row>
    <row r="201" spans="1:24" s="25" customFormat="1" ht="78.75" x14ac:dyDescent="0.25">
      <c r="A201" s="80" t="s">
        <v>258</v>
      </c>
      <c r="B201" s="69" t="s">
        <v>255</v>
      </c>
      <c r="C201" s="69"/>
      <c r="D201" s="69" t="s">
        <v>257</v>
      </c>
      <c r="E201" s="69" t="s">
        <v>15</v>
      </c>
      <c r="F201" s="69" t="s">
        <v>256</v>
      </c>
      <c r="G201" s="102" t="s">
        <v>899</v>
      </c>
      <c r="H201" s="75" t="s">
        <v>241</v>
      </c>
      <c r="I201" s="69">
        <f t="shared" si="9"/>
        <v>64.900000000000006</v>
      </c>
      <c r="J201" s="69">
        <v>31.5</v>
      </c>
      <c r="K201" s="69">
        <v>33.4</v>
      </c>
      <c r="L201" s="69"/>
      <c r="M201" s="69"/>
      <c r="N201" s="69"/>
      <c r="O201" s="69"/>
      <c r="P201" s="69" t="s">
        <v>16</v>
      </c>
      <c r="Q201" s="69"/>
      <c r="R201" s="69"/>
      <c r="S201" s="69"/>
      <c r="T201" s="69" t="s">
        <v>16</v>
      </c>
      <c r="U201" s="69"/>
      <c r="V201" s="69"/>
      <c r="W201" s="81"/>
      <c r="X201" s="69"/>
    </row>
    <row r="202" spans="1:24" s="25" customFormat="1" ht="15.75" x14ac:dyDescent="0.25">
      <c r="A202" s="80"/>
      <c r="B202" s="78" t="s">
        <v>240</v>
      </c>
      <c r="C202" s="69"/>
      <c r="D202" s="69"/>
      <c r="E202" s="69"/>
      <c r="F202" s="69"/>
      <c r="G202" s="102" t="s">
        <v>899</v>
      </c>
      <c r="H202" s="75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81"/>
      <c r="X202" s="69"/>
    </row>
    <row r="203" spans="1:24" s="25" customFormat="1" ht="31.5" x14ac:dyDescent="0.25">
      <c r="A203" s="80"/>
      <c r="B203" s="69" t="s">
        <v>255</v>
      </c>
      <c r="C203" s="69"/>
      <c r="D203" s="69"/>
      <c r="E203" s="69"/>
      <c r="F203" s="69"/>
      <c r="G203" s="102"/>
      <c r="H203" s="75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81"/>
      <c r="X203" s="69"/>
    </row>
    <row r="204" spans="1:24" s="25" customFormat="1" ht="76.5" customHeight="1" x14ac:dyDescent="0.25">
      <c r="A204" s="80" t="s">
        <v>254</v>
      </c>
      <c r="B204" s="70" t="s">
        <v>253</v>
      </c>
      <c r="C204" s="69"/>
      <c r="D204" s="70" t="s">
        <v>252</v>
      </c>
      <c r="E204" s="70" t="s">
        <v>232</v>
      </c>
      <c r="F204" s="70" t="s">
        <v>150</v>
      </c>
      <c r="G204" s="102" t="s">
        <v>899</v>
      </c>
      <c r="H204" s="75" t="s">
        <v>241</v>
      </c>
      <c r="I204" s="69">
        <f>J204+K204+L204</f>
        <v>145.19999999999999</v>
      </c>
      <c r="J204" s="69">
        <f>SUM(J206:J208)</f>
        <v>72.599999999999994</v>
      </c>
      <c r="K204" s="69">
        <f>SUM(K206:K208)</f>
        <v>72.599999999999994</v>
      </c>
      <c r="L204" s="69">
        <f>SUM(L206:L208)</f>
        <v>0</v>
      </c>
      <c r="M204" s="69"/>
      <c r="N204" s="69"/>
      <c r="O204" s="71" t="s">
        <v>16</v>
      </c>
      <c r="P204" s="71" t="s">
        <v>16</v>
      </c>
      <c r="Q204" s="71"/>
      <c r="R204" s="71"/>
      <c r="S204" s="71" t="s">
        <v>16</v>
      </c>
      <c r="T204" s="71" t="s">
        <v>16</v>
      </c>
      <c r="U204" s="69"/>
      <c r="V204" s="69"/>
      <c r="W204" s="81"/>
      <c r="X204" s="69"/>
    </row>
    <row r="205" spans="1:24" s="25" customFormat="1" ht="21.75" customHeight="1" x14ac:dyDescent="0.25">
      <c r="A205" s="80"/>
      <c r="B205" s="70" t="s">
        <v>251</v>
      </c>
      <c r="C205" s="69"/>
      <c r="D205" s="70"/>
      <c r="E205" s="70"/>
      <c r="F205" s="70"/>
      <c r="G205" s="100"/>
      <c r="H205" s="75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81"/>
      <c r="X205" s="69"/>
    </row>
    <row r="206" spans="1:24" s="25" customFormat="1" ht="31.5" x14ac:dyDescent="0.25">
      <c r="A206" s="80" t="s">
        <v>250</v>
      </c>
      <c r="B206" s="70" t="s">
        <v>249</v>
      </c>
      <c r="C206" s="69"/>
      <c r="D206" s="69" t="s">
        <v>244</v>
      </c>
      <c r="E206" s="69" t="s">
        <v>243</v>
      </c>
      <c r="F206" s="70" t="s">
        <v>248</v>
      </c>
      <c r="G206" s="102" t="s">
        <v>899</v>
      </c>
      <c r="H206" s="75" t="s">
        <v>241</v>
      </c>
      <c r="I206" s="69">
        <f>J206+K206+L206</f>
        <v>80</v>
      </c>
      <c r="J206" s="69">
        <v>40</v>
      </c>
      <c r="K206" s="69">
        <v>40</v>
      </c>
      <c r="L206" s="69"/>
      <c r="M206" s="69"/>
      <c r="N206" s="69" t="s">
        <v>16</v>
      </c>
      <c r="O206" s="90"/>
      <c r="P206" s="69"/>
      <c r="Q206" s="69"/>
      <c r="R206" s="69"/>
      <c r="S206" s="69" t="s">
        <v>16</v>
      </c>
      <c r="T206" s="69"/>
      <c r="U206" s="69"/>
      <c r="V206" s="69"/>
      <c r="W206" s="81"/>
      <c r="X206" s="69"/>
    </row>
    <row r="207" spans="1:24" s="25" customFormat="1" ht="48" customHeight="1" x14ac:dyDescent="0.25">
      <c r="A207" s="80" t="s">
        <v>247</v>
      </c>
      <c r="B207" s="70" t="s">
        <v>239</v>
      </c>
      <c r="C207" s="69"/>
      <c r="D207" s="69" t="s">
        <v>244</v>
      </c>
      <c r="E207" s="69" t="s">
        <v>243</v>
      </c>
      <c r="F207" s="70" t="s">
        <v>242</v>
      </c>
      <c r="G207" s="102" t="s">
        <v>899</v>
      </c>
      <c r="H207" s="75" t="s">
        <v>241</v>
      </c>
      <c r="I207" s="69">
        <f>J207+K207+L207</f>
        <v>30</v>
      </c>
      <c r="J207" s="69">
        <v>15</v>
      </c>
      <c r="K207" s="69">
        <v>15</v>
      </c>
      <c r="L207" s="69"/>
      <c r="M207" s="69"/>
      <c r="N207" s="69"/>
      <c r="O207" s="69"/>
      <c r="P207" s="69" t="s">
        <v>16</v>
      </c>
      <c r="Q207" s="69"/>
      <c r="R207" s="69"/>
      <c r="S207" s="69"/>
      <c r="T207" s="69" t="s">
        <v>16</v>
      </c>
      <c r="U207" s="69"/>
      <c r="V207" s="69"/>
      <c r="W207" s="81"/>
      <c r="X207" s="69"/>
    </row>
    <row r="208" spans="1:24" s="25" customFormat="1" ht="56.25" customHeight="1" x14ac:dyDescent="0.25">
      <c r="A208" s="80" t="s">
        <v>246</v>
      </c>
      <c r="B208" s="70" t="s">
        <v>245</v>
      </c>
      <c r="C208" s="69"/>
      <c r="D208" s="69" t="s">
        <v>244</v>
      </c>
      <c r="E208" s="69" t="s">
        <v>243</v>
      </c>
      <c r="F208" s="70" t="s">
        <v>242</v>
      </c>
      <c r="G208" s="102" t="s">
        <v>899</v>
      </c>
      <c r="H208" s="75" t="s">
        <v>241</v>
      </c>
      <c r="I208" s="69">
        <f>J208+K208+L208</f>
        <v>35.200000000000003</v>
      </c>
      <c r="J208" s="69">
        <v>17.600000000000001</v>
      </c>
      <c r="K208" s="69">
        <v>17.600000000000001</v>
      </c>
      <c r="L208" s="69"/>
      <c r="M208" s="69"/>
      <c r="N208" s="69"/>
      <c r="O208" s="69" t="s">
        <v>16</v>
      </c>
      <c r="P208" s="90"/>
      <c r="Q208" s="69"/>
      <c r="R208" s="69"/>
      <c r="S208" s="69"/>
      <c r="T208" s="69" t="s">
        <v>16</v>
      </c>
      <c r="U208" s="69"/>
      <c r="V208" s="69"/>
      <c r="W208" s="81"/>
      <c r="X208" s="69"/>
    </row>
    <row r="209" spans="1:24" s="25" customFormat="1" ht="16.5" customHeight="1" x14ac:dyDescent="0.25">
      <c r="A209" s="80"/>
      <c r="B209" s="78" t="s">
        <v>240</v>
      </c>
      <c r="C209" s="69"/>
      <c r="D209" s="69"/>
      <c r="E209" s="69"/>
      <c r="F209" s="70"/>
      <c r="G209" s="100"/>
      <c r="H209" s="75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81"/>
      <c r="X209" s="69"/>
    </row>
    <row r="210" spans="1:24" s="25" customFormat="1" ht="45" customHeight="1" x14ac:dyDescent="0.25">
      <c r="A210" s="80"/>
      <c r="B210" s="70" t="s">
        <v>239</v>
      </c>
      <c r="C210" s="69"/>
      <c r="D210" s="69"/>
      <c r="E210" s="69"/>
      <c r="F210" s="70"/>
      <c r="G210" s="68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81"/>
      <c r="X210" s="69"/>
    </row>
    <row r="211" spans="1:24" s="12" customFormat="1" hidden="1" x14ac:dyDescent="0.2">
      <c r="X211" s="24"/>
    </row>
    <row r="212" spans="1:24" s="12" customFormat="1" hidden="1" x14ac:dyDescent="0.2">
      <c r="X212" s="24"/>
    </row>
    <row r="213" spans="1:24" s="12" customFormat="1" ht="15.75" hidden="1" x14ac:dyDescent="0.25">
      <c r="B213" s="13" t="s">
        <v>238</v>
      </c>
      <c r="C213" s="13"/>
      <c r="D213" s="13"/>
      <c r="E213" s="13"/>
      <c r="F213" s="13"/>
      <c r="G213" s="12" t="s">
        <v>237</v>
      </c>
      <c r="X213" s="24"/>
    </row>
    <row r="214" spans="1:24" s="12" customFormat="1" hidden="1" x14ac:dyDescent="0.2">
      <c r="X214" s="24"/>
    </row>
    <row r="215" spans="1:24" s="12" customFormat="1" hidden="1" x14ac:dyDescent="0.2">
      <c r="X215" s="24"/>
    </row>
    <row r="216" spans="1:24" s="12" customFormat="1" hidden="1" x14ac:dyDescent="0.2">
      <c r="B216" s="12" t="s">
        <v>236</v>
      </c>
      <c r="X216" s="24"/>
    </row>
    <row r="217" spans="1:24" s="12" customFormat="1" hidden="1" x14ac:dyDescent="0.2">
      <c r="X217" s="24"/>
    </row>
    <row r="218" spans="1:24" s="12" customFormat="1" hidden="1" x14ac:dyDescent="0.2">
      <c r="X218" s="24"/>
    </row>
    <row r="219" spans="1:24" s="12" customFormat="1" x14ac:dyDescent="0.2">
      <c r="X219" s="24"/>
    </row>
    <row r="220" spans="1:24" s="12" customFormat="1" x14ac:dyDescent="0.2">
      <c r="X220" s="24"/>
    </row>
    <row r="221" spans="1:24" s="12" customFormat="1" x14ac:dyDescent="0.2">
      <c r="X221" s="24"/>
    </row>
    <row r="222" spans="1:24" s="12" customFormat="1" x14ac:dyDescent="0.2">
      <c r="X222" s="24"/>
    </row>
    <row r="223" spans="1:24" s="12" customFormat="1" x14ac:dyDescent="0.2">
      <c r="X223" s="24"/>
    </row>
    <row r="224" spans="1:24" s="12" customFormat="1" x14ac:dyDescent="0.2">
      <c r="X224" s="24"/>
    </row>
    <row r="225" spans="24:24" s="12" customFormat="1" x14ac:dyDescent="0.2">
      <c r="X225" s="24"/>
    </row>
    <row r="226" spans="24:24" s="12" customFormat="1" x14ac:dyDescent="0.2">
      <c r="X226" s="24"/>
    </row>
    <row r="227" spans="24:24" s="12" customFormat="1" x14ac:dyDescent="0.2">
      <c r="X227" s="24"/>
    </row>
    <row r="228" spans="24:24" s="12" customFormat="1" x14ac:dyDescent="0.2">
      <c r="X228" s="24"/>
    </row>
    <row r="229" spans="24:24" s="12" customFormat="1" x14ac:dyDescent="0.2">
      <c r="X229" s="24"/>
    </row>
    <row r="230" spans="24:24" s="12" customFormat="1" x14ac:dyDescent="0.2">
      <c r="X230" s="24"/>
    </row>
    <row r="231" spans="24:24" s="12" customFormat="1" x14ac:dyDescent="0.2">
      <c r="X231" s="24"/>
    </row>
    <row r="232" spans="24:24" s="12" customFormat="1" x14ac:dyDescent="0.2">
      <c r="X232" s="24"/>
    </row>
    <row r="233" spans="24:24" s="12" customFormat="1" x14ac:dyDescent="0.2">
      <c r="X233" s="24"/>
    </row>
    <row r="234" spans="24:24" s="12" customFormat="1" x14ac:dyDescent="0.2">
      <c r="X234" s="24"/>
    </row>
    <row r="235" spans="24:24" s="12" customFormat="1" x14ac:dyDescent="0.2">
      <c r="X235" s="24"/>
    </row>
    <row r="236" spans="24:24" s="12" customFormat="1" x14ac:dyDescent="0.2">
      <c r="X236" s="24"/>
    </row>
  </sheetData>
  <mergeCells count="86">
    <mergeCell ref="K157:K158"/>
    <mergeCell ref="C157:C158"/>
    <mergeCell ref="B174:B175"/>
    <mergeCell ref="J166:J168"/>
    <mergeCell ref="K166:K168"/>
    <mergeCell ref="G166:G168"/>
    <mergeCell ref="I157:I158"/>
    <mergeCell ref="J157:J158"/>
    <mergeCell ref="H166:H168"/>
    <mergeCell ref="I166:I168"/>
    <mergeCell ref="B166:B168"/>
    <mergeCell ref="C166:C168"/>
    <mergeCell ref="D166:D168"/>
    <mergeCell ref="E166:E168"/>
    <mergeCell ref="B118:X118"/>
    <mergeCell ref="B157:B158"/>
    <mergeCell ref="D157:D158"/>
    <mergeCell ref="E157:E158"/>
    <mergeCell ref="G157:G158"/>
    <mergeCell ref="H157:H158"/>
    <mergeCell ref="T157:T158"/>
    <mergeCell ref="L157:L158"/>
    <mergeCell ref="M157:M158"/>
    <mergeCell ref="C142:X142"/>
    <mergeCell ref="N157:N158"/>
    <mergeCell ref="R157:R158"/>
    <mergeCell ref="U157:U158"/>
    <mergeCell ref="V157:V158"/>
    <mergeCell ref="W157:W158"/>
    <mergeCell ref="X157:X158"/>
    <mergeCell ref="O117:P117"/>
    <mergeCell ref="S35:S36"/>
    <mergeCell ref="J35:J36"/>
    <mergeCell ref="K35:K36"/>
    <mergeCell ref="H35:H36"/>
    <mergeCell ref="L35:L36"/>
    <mergeCell ref="M35:M36"/>
    <mergeCell ref="N35:N36"/>
    <mergeCell ref="O35:O36"/>
    <mergeCell ref="I35:I36"/>
    <mergeCell ref="P35:P36"/>
    <mergeCell ref="Q35:Q36"/>
    <mergeCell ref="R35:R36"/>
    <mergeCell ref="W35:W36"/>
    <mergeCell ref="B11:X11"/>
    <mergeCell ref="M6:X6"/>
    <mergeCell ref="M7:P8"/>
    <mergeCell ref="Q7:T8"/>
    <mergeCell ref="U7:X8"/>
    <mergeCell ref="G6:G9"/>
    <mergeCell ref="H6:H9"/>
    <mergeCell ref="I6:L7"/>
    <mergeCell ref="I8:I9"/>
    <mergeCell ref="J8:L8"/>
    <mergeCell ref="B35:B36"/>
    <mergeCell ref="C35:C36"/>
    <mergeCell ref="D35:D36"/>
    <mergeCell ref="E35:E36"/>
    <mergeCell ref="G35:G36"/>
    <mergeCell ref="X166:X168"/>
    <mergeCell ref="L166:L168"/>
    <mergeCell ref="T166:T168"/>
    <mergeCell ref="U166:U168"/>
    <mergeCell ref="M166:M168"/>
    <mergeCell ref="N166:N168"/>
    <mergeCell ref="R166:R168"/>
    <mergeCell ref="O166:O168"/>
    <mergeCell ref="S166:S168"/>
    <mergeCell ref="V166:V168"/>
    <mergeCell ref="W166:W168"/>
    <mergeCell ref="S157:S158"/>
    <mergeCell ref="Q157:Q158"/>
    <mergeCell ref="N1:X1"/>
    <mergeCell ref="N2:X2"/>
    <mergeCell ref="N3:X3"/>
    <mergeCell ref="A5:X5"/>
    <mergeCell ref="A6:A9"/>
    <mergeCell ref="B6:B9"/>
    <mergeCell ref="C6:C9"/>
    <mergeCell ref="D6:D9"/>
    <mergeCell ref="E6:E9"/>
    <mergeCell ref="F6:F9"/>
    <mergeCell ref="X35:X36"/>
    <mergeCell ref="T35:T36"/>
    <mergeCell ref="U35:U36"/>
    <mergeCell ref="V35:V36"/>
  </mergeCells>
  <pageMargins left="0.62992125984251968" right="0.55118110236220474" top="0.47244094488188981" bottom="0.51181102362204722" header="0.51181102362204722" footer="0.51181102362204722"/>
  <pageSetup paperSize="9" scale="47" fitToHeight="10" orientation="landscape" r:id="rId1"/>
  <headerFooter alignWithMargins="0"/>
  <rowBreaks count="2" manualBreakCount="2">
    <brk id="66" max="23" man="1"/>
    <brk id="183" max="2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"/>
  <sheetViews>
    <sheetView view="pageBreakPreview" zoomScaleSheetLayoutView="100" workbookViewId="0">
      <selection activeCell="E13" sqref="E13"/>
    </sheetView>
  </sheetViews>
  <sheetFormatPr defaultColWidth="9.140625" defaultRowHeight="12.75" x14ac:dyDescent="0.2"/>
  <cols>
    <col min="1" max="1" width="10" style="1" customWidth="1"/>
    <col min="2" max="2" width="32" style="1" customWidth="1"/>
    <col min="3" max="3" width="9.28515625" style="1" bestFit="1" customWidth="1"/>
    <col min="4" max="4" width="21" style="1" customWidth="1"/>
    <col min="5" max="5" width="15.42578125" style="1" customWidth="1"/>
    <col min="6" max="6" width="40.42578125" style="1" customWidth="1"/>
    <col min="7" max="7" width="11.85546875" style="1" bestFit="1" customWidth="1"/>
    <col min="8" max="12" width="9.28515625" style="1" bestFit="1" customWidth="1"/>
    <col min="13" max="13" width="4.42578125" style="1" customWidth="1"/>
    <col min="14" max="14" width="5" style="1" customWidth="1"/>
    <col min="15" max="15" width="4.140625" style="1" customWidth="1"/>
    <col min="16" max="16" width="4.5703125" style="1" customWidth="1"/>
    <col min="17" max="18" width="4.28515625" style="1" customWidth="1"/>
    <col min="19" max="19" width="4.7109375" style="1" customWidth="1"/>
    <col min="20" max="20" width="3.5703125" style="1" customWidth="1"/>
    <col min="21" max="21" width="3.140625" style="1" customWidth="1"/>
    <col min="22" max="22" width="3.5703125" style="1" customWidth="1"/>
    <col min="23" max="23" width="3.42578125" style="1" customWidth="1"/>
    <col min="24" max="24" width="4" style="1" customWidth="1"/>
    <col min="25" max="16384" width="9.140625" style="1"/>
  </cols>
  <sheetData>
    <row r="1" spans="1:24" ht="15.75" x14ac:dyDescent="0.25">
      <c r="N1" s="507" t="s">
        <v>673</v>
      </c>
      <c r="O1" s="507"/>
      <c r="P1" s="507"/>
      <c r="Q1" s="507"/>
      <c r="R1" s="507"/>
      <c r="S1" s="507"/>
      <c r="T1" s="507"/>
      <c r="U1" s="507"/>
      <c r="V1" s="507"/>
      <c r="W1" s="507"/>
      <c r="X1" s="507"/>
    </row>
    <row r="2" spans="1:24" ht="15.75" x14ac:dyDescent="0.25">
      <c r="N2" s="507" t="s">
        <v>670</v>
      </c>
      <c r="O2" s="507"/>
      <c r="P2" s="507"/>
      <c r="Q2" s="507"/>
      <c r="R2" s="507"/>
      <c r="S2" s="507"/>
      <c r="T2" s="507"/>
      <c r="U2" s="507"/>
      <c r="V2" s="507"/>
      <c r="W2" s="507"/>
      <c r="X2" s="507"/>
    </row>
    <row r="3" spans="1:24" ht="15.75" x14ac:dyDescent="0.25">
      <c r="N3" s="507" t="s">
        <v>980</v>
      </c>
      <c r="O3" s="507"/>
      <c r="P3" s="507"/>
      <c r="Q3" s="507"/>
      <c r="R3" s="507"/>
      <c r="S3" s="507"/>
      <c r="T3" s="507"/>
      <c r="U3" s="507"/>
      <c r="V3" s="507"/>
      <c r="W3" s="507"/>
      <c r="X3" s="507"/>
    </row>
    <row r="4" spans="1:24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15.75" customHeight="1" x14ac:dyDescent="0.2">
      <c r="A5" s="554" t="s">
        <v>22</v>
      </c>
      <c r="B5" s="554"/>
      <c r="C5" s="554"/>
      <c r="D5" s="554"/>
      <c r="E5" s="554"/>
      <c r="F5" s="554"/>
      <c r="G5" s="554"/>
      <c r="H5" s="554"/>
      <c r="I5" s="554"/>
      <c r="J5" s="554"/>
      <c r="K5" s="554"/>
      <c r="L5" s="554"/>
      <c r="M5" s="554"/>
      <c r="N5" s="554"/>
      <c r="O5" s="554"/>
      <c r="P5" s="554"/>
      <c r="Q5" s="554"/>
      <c r="R5" s="554"/>
      <c r="S5" s="554"/>
      <c r="T5" s="554"/>
      <c r="U5" s="554"/>
      <c r="V5" s="554"/>
      <c r="W5" s="554"/>
      <c r="X5" s="554"/>
    </row>
    <row r="6" spans="1:24" ht="57.75" customHeight="1" x14ac:dyDescent="0.2">
      <c r="A6" s="550" t="s">
        <v>0</v>
      </c>
      <c r="B6" s="550" t="s">
        <v>1</v>
      </c>
      <c r="C6" s="550" t="s">
        <v>2</v>
      </c>
      <c r="D6" s="550" t="s">
        <v>1420</v>
      </c>
      <c r="E6" s="550" t="s">
        <v>4</v>
      </c>
      <c r="F6" s="550" t="s">
        <v>5</v>
      </c>
      <c r="G6" s="550" t="s">
        <v>6</v>
      </c>
      <c r="H6" s="550" t="s">
        <v>7</v>
      </c>
      <c r="I6" s="550" t="s">
        <v>8</v>
      </c>
      <c r="J6" s="550"/>
      <c r="K6" s="550"/>
      <c r="L6" s="550"/>
      <c r="M6" s="550" t="s">
        <v>9</v>
      </c>
      <c r="N6" s="550"/>
      <c r="O6" s="550"/>
      <c r="P6" s="550"/>
      <c r="Q6" s="550"/>
      <c r="R6" s="550"/>
      <c r="S6" s="550"/>
      <c r="T6" s="550"/>
      <c r="U6" s="550"/>
      <c r="V6" s="550"/>
      <c r="W6" s="550"/>
      <c r="X6" s="550"/>
    </row>
    <row r="7" spans="1:24" x14ac:dyDescent="0.2">
      <c r="A7" s="550"/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 t="s">
        <v>10</v>
      </c>
      <c r="N7" s="550"/>
      <c r="O7" s="550"/>
      <c r="P7" s="550"/>
      <c r="Q7" s="550" t="s">
        <v>11</v>
      </c>
      <c r="R7" s="550"/>
      <c r="S7" s="550"/>
      <c r="T7" s="550"/>
      <c r="U7" s="550" t="s">
        <v>12</v>
      </c>
      <c r="V7" s="550"/>
      <c r="W7" s="550"/>
      <c r="X7" s="550"/>
    </row>
    <row r="8" spans="1:24" ht="31.5" customHeight="1" x14ac:dyDescent="0.2">
      <c r="A8" s="550"/>
      <c r="B8" s="550"/>
      <c r="C8" s="550"/>
      <c r="D8" s="550"/>
      <c r="E8" s="550"/>
      <c r="F8" s="550"/>
      <c r="G8" s="550"/>
      <c r="H8" s="550"/>
      <c r="I8" s="550" t="s">
        <v>13</v>
      </c>
      <c r="J8" s="550" t="s">
        <v>14</v>
      </c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</row>
    <row r="9" spans="1:24" ht="24.75" customHeight="1" x14ac:dyDescent="0.2">
      <c r="A9" s="550"/>
      <c r="B9" s="550"/>
      <c r="C9" s="550"/>
      <c r="D9" s="550"/>
      <c r="E9" s="550"/>
      <c r="F9" s="550"/>
      <c r="G9" s="550"/>
      <c r="H9" s="550"/>
      <c r="I9" s="550"/>
      <c r="J9" s="112" t="s">
        <v>17</v>
      </c>
      <c r="K9" s="112" t="s">
        <v>18</v>
      </c>
      <c r="L9" s="112" t="s">
        <v>19</v>
      </c>
      <c r="M9" s="112">
        <v>1</v>
      </c>
      <c r="N9" s="112">
        <v>2</v>
      </c>
      <c r="O9" s="112">
        <v>3</v>
      </c>
      <c r="P9" s="112">
        <v>4</v>
      </c>
      <c r="Q9" s="112">
        <v>1</v>
      </c>
      <c r="R9" s="112">
        <v>2</v>
      </c>
      <c r="S9" s="112">
        <v>3</v>
      </c>
      <c r="T9" s="112">
        <v>4</v>
      </c>
      <c r="U9" s="112">
        <v>1</v>
      </c>
      <c r="V9" s="112">
        <v>2</v>
      </c>
      <c r="W9" s="112">
        <v>3</v>
      </c>
      <c r="X9" s="112">
        <v>4</v>
      </c>
    </row>
    <row r="10" spans="1:24" ht="15.75" x14ac:dyDescent="0.2">
      <c r="A10" s="113">
        <v>1</v>
      </c>
      <c r="B10" s="113">
        <v>2</v>
      </c>
      <c r="C10" s="112">
        <v>3</v>
      </c>
      <c r="D10" s="113">
        <v>4</v>
      </c>
      <c r="E10" s="113">
        <v>5</v>
      </c>
      <c r="F10" s="112">
        <v>6</v>
      </c>
      <c r="G10" s="113">
        <v>7</v>
      </c>
      <c r="H10" s="113">
        <v>8</v>
      </c>
      <c r="I10" s="112">
        <v>9</v>
      </c>
      <c r="J10" s="113">
        <v>10</v>
      </c>
      <c r="K10" s="113">
        <v>11</v>
      </c>
      <c r="L10" s="112">
        <v>12</v>
      </c>
      <c r="M10" s="113">
        <v>13</v>
      </c>
      <c r="N10" s="113">
        <v>14</v>
      </c>
      <c r="O10" s="112">
        <v>15</v>
      </c>
      <c r="P10" s="113">
        <v>16</v>
      </c>
      <c r="Q10" s="113">
        <v>17</v>
      </c>
      <c r="R10" s="112">
        <v>18</v>
      </c>
      <c r="S10" s="113">
        <v>19</v>
      </c>
      <c r="T10" s="113">
        <v>20</v>
      </c>
      <c r="U10" s="112">
        <v>21</v>
      </c>
      <c r="V10" s="113">
        <v>22</v>
      </c>
      <c r="W10" s="113">
        <v>23</v>
      </c>
      <c r="X10" s="112">
        <v>24</v>
      </c>
    </row>
    <row r="11" spans="1:24" ht="15.75" x14ac:dyDescent="0.2">
      <c r="A11" s="113"/>
      <c r="B11" s="550" t="s">
        <v>137</v>
      </c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  <c r="Q11" s="550"/>
      <c r="R11" s="550"/>
      <c r="S11" s="550"/>
      <c r="T11" s="550"/>
      <c r="U11" s="550"/>
      <c r="V11" s="550"/>
      <c r="W11" s="550"/>
      <c r="X11" s="550"/>
    </row>
    <row r="12" spans="1:24" ht="15.75" x14ac:dyDescent="0.2">
      <c r="A12" s="551" t="s">
        <v>908</v>
      </c>
      <c r="B12" s="552"/>
      <c r="C12" s="552"/>
      <c r="D12" s="552"/>
      <c r="E12" s="552"/>
      <c r="F12" s="552"/>
      <c r="G12" s="552"/>
      <c r="H12" s="552"/>
      <c r="I12" s="552"/>
      <c r="J12" s="552"/>
      <c r="K12" s="552"/>
      <c r="L12" s="552"/>
      <c r="M12" s="552"/>
      <c r="N12" s="552"/>
      <c r="O12" s="552"/>
      <c r="P12" s="552"/>
      <c r="Q12" s="552"/>
      <c r="R12" s="552"/>
      <c r="S12" s="552"/>
      <c r="T12" s="552"/>
      <c r="U12" s="552"/>
      <c r="V12" s="552"/>
      <c r="W12" s="552"/>
      <c r="X12" s="553"/>
    </row>
    <row r="13" spans="1:24" s="3" customFormat="1" ht="104.25" customHeight="1" x14ac:dyDescent="0.25">
      <c r="A13" s="103" t="s">
        <v>40</v>
      </c>
      <c r="B13" s="104" t="s">
        <v>909</v>
      </c>
      <c r="C13" s="105">
        <v>0</v>
      </c>
      <c r="D13" s="106" t="s">
        <v>144</v>
      </c>
      <c r="E13" s="106" t="s">
        <v>143</v>
      </c>
      <c r="F13" s="104" t="s">
        <v>138</v>
      </c>
      <c r="G13" s="107">
        <v>2014</v>
      </c>
      <c r="H13" s="108" t="s">
        <v>37</v>
      </c>
      <c r="I13" s="109">
        <f>J13+K13+L13</f>
        <v>180</v>
      </c>
      <c r="J13" s="109">
        <v>60</v>
      </c>
      <c r="K13" s="110">
        <v>60</v>
      </c>
      <c r="L13" s="110">
        <v>60</v>
      </c>
      <c r="M13" s="111"/>
      <c r="N13" s="111"/>
      <c r="O13" s="111" t="s">
        <v>16</v>
      </c>
      <c r="P13" s="111" t="s">
        <v>16</v>
      </c>
      <c r="Q13" s="111"/>
      <c r="R13" s="111"/>
      <c r="S13" s="111" t="s">
        <v>16</v>
      </c>
      <c r="T13" s="111" t="s">
        <v>16</v>
      </c>
      <c r="U13" s="111"/>
      <c r="V13" s="111"/>
      <c r="W13" s="111" t="s">
        <v>16</v>
      </c>
      <c r="X13" s="106" t="s">
        <v>16</v>
      </c>
    </row>
    <row r="14" spans="1:24" s="3" customFormat="1" ht="94.5" x14ac:dyDescent="0.25">
      <c r="A14" s="103" t="s">
        <v>105</v>
      </c>
      <c r="B14" s="104" t="s">
        <v>910</v>
      </c>
      <c r="C14" s="105"/>
      <c r="D14" s="106" t="s">
        <v>144</v>
      </c>
      <c r="E14" s="106" t="s">
        <v>143</v>
      </c>
      <c r="F14" s="106" t="s">
        <v>138</v>
      </c>
      <c r="G14" s="107" t="s">
        <v>36</v>
      </c>
      <c r="H14" s="108" t="s">
        <v>37</v>
      </c>
      <c r="I14" s="109">
        <f t="shared" ref="I14" si="0">J14+K14+L14</f>
        <v>2775.4</v>
      </c>
      <c r="J14" s="109">
        <v>1575.4</v>
      </c>
      <c r="K14" s="110">
        <v>600</v>
      </c>
      <c r="L14" s="110">
        <v>600</v>
      </c>
      <c r="M14" s="111" t="s">
        <v>16</v>
      </c>
      <c r="N14" s="111" t="s">
        <v>16</v>
      </c>
      <c r="O14" s="111" t="s">
        <v>16</v>
      </c>
      <c r="P14" s="111" t="s">
        <v>16</v>
      </c>
      <c r="Q14" s="111" t="s">
        <v>16</v>
      </c>
      <c r="R14" s="111" t="s">
        <v>16</v>
      </c>
      <c r="S14" s="111" t="s">
        <v>16</v>
      </c>
      <c r="T14" s="111" t="s">
        <v>16</v>
      </c>
      <c r="U14" s="111" t="s">
        <v>16</v>
      </c>
      <c r="V14" s="111" t="s">
        <v>16</v>
      </c>
      <c r="W14" s="111" t="s">
        <v>16</v>
      </c>
      <c r="X14" s="106" t="s">
        <v>16</v>
      </c>
    </row>
    <row r="15" spans="1:24" s="3" customFormat="1" ht="94.5" x14ac:dyDescent="0.25">
      <c r="A15" s="103" t="s">
        <v>614</v>
      </c>
      <c r="B15" s="104" t="s">
        <v>911</v>
      </c>
      <c r="C15" s="105"/>
      <c r="D15" s="106" t="s">
        <v>144</v>
      </c>
      <c r="E15" s="106" t="s">
        <v>143</v>
      </c>
      <c r="F15" s="104" t="s">
        <v>139</v>
      </c>
      <c r="G15" s="107" t="s">
        <v>36</v>
      </c>
      <c r="H15" s="108" t="s">
        <v>37</v>
      </c>
      <c r="I15" s="109">
        <f t="shared" ref="I15" si="1">J15+K15+L15</f>
        <v>510</v>
      </c>
      <c r="J15" s="109">
        <v>170</v>
      </c>
      <c r="K15" s="110">
        <v>170</v>
      </c>
      <c r="L15" s="110">
        <v>170</v>
      </c>
      <c r="M15" s="111" t="s">
        <v>16</v>
      </c>
      <c r="N15" s="111" t="s">
        <v>16</v>
      </c>
      <c r="O15" s="111"/>
      <c r="P15" s="111" t="s">
        <v>16</v>
      </c>
      <c r="Q15" s="111" t="s">
        <v>16</v>
      </c>
      <c r="R15" s="111" t="s">
        <v>16</v>
      </c>
      <c r="S15" s="111"/>
      <c r="T15" s="111" t="s">
        <v>16</v>
      </c>
      <c r="U15" s="111" t="s">
        <v>16</v>
      </c>
      <c r="V15" s="111" t="s">
        <v>16</v>
      </c>
      <c r="W15" s="111"/>
      <c r="X15" s="106" t="s">
        <v>16</v>
      </c>
    </row>
    <row r="16" spans="1:24" s="3" customFormat="1" ht="15.75" x14ac:dyDescent="0.25">
      <c r="A16" s="541" t="s">
        <v>912</v>
      </c>
      <c r="B16" s="542"/>
      <c r="C16" s="542"/>
      <c r="D16" s="542"/>
      <c r="E16" s="542"/>
      <c r="F16" s="542"/>
      <c r="G16" s="542"/>
      <c r="H16" s="542"/>
      <c r="I16" s="542"/>
      <c r="J16" s="542"/>
      <c r="K16" s="542"/>
      <c r="L16" s="542"/>
      <c r="M16" s="542"/>
      <c r="N16" s="542"/>
      <c r="O16" s="542"/>
      <c r="P16" s="542"/>
      <c r="Q16" s="542"/>
      <c r="R16" s="542"/>
      <c r="S16" s="542"/>
      <c r="T16" s="542"/>
      <c r="U16" s="542"/>
      <c r="V16" s="542"/>
      <c r="W16" s="542"/>
      <c r="X16" s="543"/>
    </row>
    <row r="17" spans="1:24" s="3" customFormat="1" ht="94.5" x14ac:dyDescent="0.25">
      <c r="A17" s="106" t="s">
        <v>436</v>
      </c>
      <c r="B17" s="106" t="s">
        <v>913</v>
      </c>
      <c r="C17" s="106"/>
      <c r="D17" s="106" t="s">
        <v>145</v>
      </c>
      <c r="E17" s="106" t="s">
        <v>143</v>
      </c>
      <c r="F17" s="106" t="s">
        <v>141</v>
      </c>
      <c r="G17" s="107" t="s">
        <v>36</v>
      </c>
      <c r="H17" s="108" t="s">
        <v>37</v>
      </c>
      <c r="I17" s="109">
        <f>J17+K17+L17</f>
        <v>105</v>
      </c>
      <c r="J17" s="109">
        <v>35</v>
      </c>
      <c r="K17" s="110">
        <v>35</v>
      </c>
      <c r="L17" s="110">
        <v>35</v>
      </c>
      <c r="M17" s="111" t="s">
        <v>16</v>
      </c>
      <c r="N17" s="111" t="s">
        <v>16</v>
      </c>
      <c r="O17" s="111" t="s">
        <v>16</v>
      </c>
      <c r="P17" s="111" t="s">
        <v>16</v>
      </c>
      <c r="Q17" s="111" t="s">
        <v>16</v>
      </c>
      <c r="R17" s="111" t="s">
        <v>16</v>
      </c>
      <c r="S17" s="111" t="s">
        <v>16</v>
      </c>
      <c r="T17" s="111" t="s">
        <v>16</v>
      </c>
      <c r="U17" s="111" t="s">
        <v>16</v>
      </c>
      <c r="V17" s="111" t="s">
        <v>16</v>
      </c>
      <c r="W17" s="111" t="s">
        <v>16</v>
      </c>
      <c r="X17" s="106" t="s">
        <v>16</v>
      </c>
    </row>
    <row r="18" spans="1:24" s="3" customFormat="1" ht="15.75" x14ac:dyDescent="0.25">
      <c r="A18" s="544" t="s">
        <v>914</v>
      </c>
      <c r="B18" s="545"/>
      <c r="C18" s="545"/>
      <c r="D18" s="545"/>
      <c r="E18" s="545"/>
      <c r="F18" s="545"/>
      <c r="G18" s="545"/>
      <c r="H18" s="545"/>
      <c r="I18" s="545"/>
      <c r="J18" s="545"/>
      <c r="K18" s="545"/>
      <c r="L18" s="545"/>
      <c r="M18" s="545"/>
      <c r="N18" s="545"/>
      <c r="O18" s="545"/>
      <c r="P18" s="545"/>
      <c r="Q18" s="545"/>
      <c r="R18" s="545"/>
      <c r="S18" s="545"/>
      <c r="T18" s="545"/>
      <c r="U18" s="545"/>
      <c r="V18" s="545"/>
      <c r="W18" s="545"/>
      <c r="X18" s="546"/>
    </row>
    <row r="19" spans="1:24" s="3" customFormat="1" ht="94.5" x14ac:dyDescent="0.25">
      <c r="A19" s="106" t="s">
        <v>393</v>
      </c>
      <c r="B19" s="106" t="s">
        <v>915</v>
      </c>
      <c r="C19" s="106"/>
      <c r="D19" s="106" t="s">
        <v>145</v>
      </c>
      <c r="E19" s="106" t="s">
        <v>143</v>
      </c>
      <c r="F19" s="106" t="s">
        <v>142</v>
      </c>
      <c r="G19" s="107" t="s">
        <v>36</v>
      </c>
      <c r="H19" s="108" t="s">
        <v>37</v>
      </c>
      <c r="I19" s="109">
        <f t="shared" ref="I19" si="2">J19+K19+L19</f>
        <v>105</v>
      </c>
      <c r="J19" s="109">
        <v>35</v>
      </c>
      <c r="K19" s="110">
        <v>35</v>
      </c>
      <c r="L19" s="110">
        <v>35</v>
      </c>
      <c r="M19" s="111"/>
      <c r="N19" s="111"/>
      <c r="O19" s="111"/>
      <c r="P19" s="111" t="s">
        <v>16</v>
      </c>
      <c r="Q19" s="111"/>
      <c r="R19" s="111"/>
      <c r="S19" s="111"/>
      <c r="T19" s="111" t="s">
        <v>16</v>
      </c>
      <c r="U19" s="111"/>
      <c r="V19" s="111"/>
      <c r="W19" s="111"/>
      <c r="X19" s="106" t="s">
        <v>16</v>
      </c>
    </row>
    <row r="20" spans="1:24" s="3" customFormat="1" ht="15.75" x14ac:dyDescent="0.25">
      <c r="A20" s="547" t="s">
        <v>916</v>
      </c>
      <c r="B20" s="548"/>
      <c r="C20" s="548"/>
      <c r="D20" s="548"/>
      <c r="E20" s="548"/>
      <c r="F20" s="548"/>
      <c r="G20" s="548"/>
      <c r="H20" s="548"/>
      <c r="I20" s="548"/>
      <c r="J20" s="548"/>
      <c r="K20" s="548"/>
      <c r="L20" s="548"/>
      <c r="M20" s="548"/>
      <c r="N20" s="548"/>
      <c r="O20" s="548"/>
      <c r="P20" s="548"/>
      <c r="Q20" s="548"/>
      <c r="R20" s="548"/>
      <c r="S20" s="548"/>
      <c r="T20" s="548"/>
      <c r="U20" s="548"/>
      <c r="V20" s="548"/>
      <c r="W20" s="548"/>
      <c r="X20" s="549"/>
    </row>
    <row r="21" spans="1:24" s="3" customFormat="1" ht="94.5" x14ac:dyDescent="0.25">
      <c r="A21" s="106" t="s">
        <v>750</v>
      </c>
      <c r="B21" s="106" t="s">
        <v>917</v>
      </c>
      <c r="C21" s="106">
        <v>0</v>
      </c>
      <c r="D21" s="106" t="s">
        <v>145</v>
      </c>
      <c r="E21" s="106" t="s">
        <v>143</v>
      </c>
      <c r="F21" s="106" t="s">
        <v>140</v>
      </c>
      <c r="G21" s="107" t="s">
        <v>36</v>
      </c>
      <c r="H21" s="108" t="s">
        <v>37</v>
      </c>
      <c r="I21" s="109">
        <f>J21+K21+L21</f>
        <v>150</v>
      </c>
      <c r="J21" s="109">
        <v>50</v>
      </c>
      <c r="K21" s="110">
        <v>50</v>
      </c>
      <c r="L21" s="110">
        <v>50</v>
      </c>
      <c r="M21" s="111"/>
      <c r="N21" s="111"/>
      <c r="O21" s="111"/>
      <c r="P21" s="111" t="s">
        <v>16</v>
      </c>
      <c r="Q21" s="111"/>
      <c r="R21" s="111"/>
      <c r="S21" s="111"/>
      <c r="T21" s="111" t="s">
        <v>16</v>
      </c>
      <c r="U21" s="111"/>
      <c r="V21" s="111"/>
      <c r="W21" s="111"/>
      <c r="X21" s="106" t="s">
        <v>16</v>
      </c>
    </row>
  </sheetData>
  <mergeCells count="24">
    <mergeCell ref="N1:X1"/>
    <mergeCell ref="N2:X2"/>
    <mergeCell ref="N3:X3"/>
    <mergeCell ref="F6:F9"/>
    <mergeCell ref="G6:G9"/>
    <mergeCell ref="H6:H9"/>
    <mergeCell ref="I6:L7"/>
    <mergeCell ref="M6:X6"/>
    <mergeCell ref="M7:P8"/>
    <mergeCell ref="A5:X5"/>
    <mergeCell ref="Q7:T8"/>
    <mergeCell ref="A6:A9"/>
    <mergeCell ref="B6:B9"/>
    <mergeCell ref="C6:C9"/>
    <mergeCell ref="D6:D9"/>
    <mergeCell ref="A16:X16"/>
    <mergeCell ref="A18:X18"/>
    <mergeCell ref="A20:X20"/>
    <mergeCell ref="E6:E9"/>
    <mergeCell ref="U7:X8"/>
    <mergeCell ref="I8:I9"/>
    <mergeCell ref="J8:L8"/>
    <mergeCell ref="A12:X12"/>
    <mergeCell ref="B11:X11"/>
  </mergeCells>
  <pageMargins left="0.16" right="0.16" top="0.27" bottom="0.28999999999999998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9"/>
  <sheetViews>
    <sheetView view="pageBreakPreview" zoomScale="80" zoomScaleSheetLayoutView="80" workbookViewId="0">
      <pane xSplit="1" ySplit="10" topLeftCell="B14" activePane="bottomRight" state="frozen"/>
      <selection pane="topRight" activeCell="B1" sqref="B1"/>
      <selection pane="bottomLeft" activeCell="A11" sqref="A11"/>
      <selection pane="bottomRight" activeCell="F16" sqref="F16"/>
    </sheetView>
  </sheetViews>
  <sheetFormatPr defaultColWidth="9.140625" defaultRowHeight="12.75" x14ac:dyDescent="0.2"/>
  <cols>
    <col min="1" max="1" width="10" style="8" customWidth="1"/>
    <col min="2" max="2" width="28.28515625" style="8" customWidth="1"/>
    <col min="3" max="3" width="9.28515625" style="8" bestFit="1" customWidth="1"/>
    <col min="4" max="4" width="18.5703125" style="8" customWidth="1"/>
    <col min="5" max="5" width="20.140625" style="8" customWidth="1"/>
    <col min="6" max="6" width="37.42578125" style="8" customWidth="1"/>
    <col min="7" max="7" width="11.85546875" style="8" bestFit="1" customWidth="1"/>
    <col min="8" max="10" width="9.28515625" style="8" bestFit="1" customWidth="1"/>
    <col min="11" max="18" width="9.28515625" style="8" customWidth="1"/>
    <col min="19" max="19" width="9.28515625" style="8" bestFit="1" customWidth="1"/>
    <col min="20" max="23" width="9.28515625" style="8" customWidth="1"/>
    <col min="24" max="24" width="9.28515625" style="8" bestFit="1" customWidth="1"/>
    <col min="25" max="25" width="4.28515625" style="8" customWidth="1"/>
    <col min="26" max="26" width="5" style="8" customWidth="1"/>
    <col min="27" max="27" width="4.140625" style="8" customWidth="1"/>
    <col min="28" max="28" width="4.5703125" style="8" customWidth="1"/>
    <col min="29" max="30" width="4.28515625" style="8" customWidth="1"/>
    <col min="31" max="31" width="4.7109375" style="8" customWidth="1"/>
    <col min="32" max="32" width="3.5703125" style="8" customWidth="1"/>
    <col min="33" max="33" width="3.140625" style="8" customWidth="1"/>
    <col min="34" max="34" width="3.5703125" style="8" customWidth="1"/>
    <col min="35" max="35" width="3.42578125" style="8" customWidth="1"/>
    <col min="36" max="36" width="4" style="8" customWidth="1"/>
    <col min="37" max="16384" width="9.140625" style="8"/>
  </cols>
  <sheetData>
    <row r="1" spans="1:37" s="31" customFormat="1" ht="15.75" x14ac:dyDescent="0.25">
      <c r="Y1" s="573" t="s">
        <v>674</v>
      </c>
      <c r="Z1" s="573"/>
      <c r="AA1" s="573"/>
      <c r="AB1" s="573"/>
      <c r="AC1" s="573"/>
      <c r="AD1" s="573"/>
      <c r="AE1" s="573"/>
      <c r="AF1" s="573"/>
      <c r="AG1" s="573"/>
      <c r="AH1" s="573"/>
      <c r="AI1" s="573"/>
      <c r="AJ1" s="573"/>
    </row>
    <row r="2" spans="1:37" s="31" customFormat="1" ht="15.75" x14ac:dyDescent="0.25">
      <c r="Y2" s="573" t="s">
        <v>670</v>
      </c>
      <c r="Z2" s="573"/>
      <c r="AA2" s="573"/>
      <c r="AB2" s="573"/>
      <c r="AC2" s="573"/>
      <c r="AD2" s="573"/>
      <c r="AE2" s="573"/>
      <c r="AF2" s="573"/>
      <c r="AG2" s="573"/>
      <c r="AH2" s="573"/>
      <c r="AI2" s="573"/>
      <c r="AJ2" s="573"/>
    </row>
    <row r="3" spans="1:37" s="31" customFormat="1" ht="15.75" x14ac:dyDescent="0.25">
      <c r="Z3" s="573" t="s">
        <v>980</v>
      </c>
      <c r="AA3" s="573"/>
      <c r="AB3" s="573"/>
      <c r="AC3" s="573"/>
      <c r="AD3" s="573"/>
      <c r="AE3" s="573"/>
      <c r="AF3" s="573"/>
      <c r="AG3" s="573"/>
      <c r="AH3" s="573"/>
      <c r="AI3" s="573"/>
      <c r="AJ3" s="573"/>
    </row>
    <row r="4" spans="1:37" s="31" customFormat="1" ht="15.75" x14ac:dyDescent="0.25"/>
    <row r="5" spans="1:37" ht="15.75" customHeight="1" x14ac:dyDescent="0.2">
      <c r="A5" s="578" t="s">
        <v>23</v>
      </c>
      <c r="B5" s="578"/>
      <c r="C5" s="578"/>
      <c r="D5" s="578"/>
      <c r="E5" s="578"/>
      <c r="F5" s="578"/>
      <c r="G5" s="578"/>
      <c r="H5" s="578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  <c r="AG5" s="578"/>
      <c r="AH5" s="578"/>
      <c r="AI5" s="578"/>
      <c r="AJ5" s="578"/>
      <c r="AK5" s="578"/>
    </row>
    <row r="6" spans="1:37" ht="57.75" customHeight="1" x14ac:dyDescent="0.2">
      <c r="A6" s="454" t="s">
        <v>0</v>
      </c>
      <c r="B6" s="454" t="s">
        <v>1</v>
      </c>
      <c r="C6" s="454" t="s">
        <v>2</v>
      </c>
      <c r="D6" s="454" t="s">
        <v>1420</v>
      </c>
      <c r="E6" s="454" t="s">
        <v>4</v>
      </c>
      <c r="F6" s="454" t="s">
        <v>5</v>
      </c>
      <c r="G6" s="454" t="s">
        <v>6</v>
      </c>
      <c r="H6" s="454" t="s">
        <v>7</v>
      </c>
      <c r="I6" s="454" t="s">
        <v>8</v>
      </c>
      <c r="J6" s="454"/>
      <c r="K6" s="454"/>
      <c r="L6" s="454"/>
      <c r="M6" s="454"/>
      <c r="N6" s="454"/>
      <c r="O6" s="454"/>
      <c r="P6" s="454"/>
      <c r="Q6" s="454"/>
      <c r="R6" s="454"/>
      <c r="S6" s="454"/>
      <c r="T6" s="454"/>
      <c r="U6" s="454"/>
      <c r="V6" s="454"/>
      <c r="W6" s="454"/>
      <c r="X6" s="454"/>
      <c r="Y6" s="454" t="s">
        <v>9</v>
      </c>
      <c r="Z6" s="454"/>
      <c r="AA6" s="454"/>
      <c r="AB6" s="454"/>
      <c r="AC6" s="454"/>
      <c r="AD6" s="454"/>
      <c r="AE6" s="454"/>
      <c r="AF6" s="454"/>
      <c r="AG6" s="454"/>
      <c r="AH6" s="454"/>
      <c r="AI6" s="454"/>
      <c r="AJ6" s="454"/>
      <c r="AK6" s="32"/>
    </row>
    <row r="7" spans="1:37" x14ac:dyDescent="0.2">
      <c r="A7" s="454"/>
      <c r="B7" s="454"/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  <c r="U7" s="454"/>
      <c r="V7" s="454"/>
      <c r="W7" s="454"/>
      <c r="X7" s="454"/>
      <c r="Y7" s="454" t="s">
        <v>10</v>
      </c>
      <c r="Z7" s="454"/>
      <c r="AA7" s="454"/>
      <c r="AB7" s="454"/>
      <c r="AC7" s="454" t="s">
        <v>11</v>
      </c>
      <c r="AD7" s="454"/>
      <c r="AE7" s="454"/>
      <c r="AF7" s="454"/>
      <c r="AG7" s="454" t="s">
        <v>12</v>
      </c>
      <c r="AH7" s="454"/>
      <c r="AI7" s="454"/>
      <c r="AJ7" s="454"/>
      <c r="AK7" s="32"/>
    </row>
    <row r="8" spans="1:37" ht="45.75" customHeight="1" x14ac:dyDescent="0.2">
      <c r="A8" s="454"/>
      <c r="B8" s="454"/>
      <c r="C8" s="454"/>
      <c r="D8" s="454"/>
      <c r="E8" s="454"/>
      <c r="F8" s="454"/>
      <c r="G8" s="454"/>
      <c r="H8" s="454"/>
      <c r="I8" s="208"/>
      <c r="J8" s="579" t="s">
        <v>17</v>
      </c>
      <c r="K8" s="580"/>
      <c r="L8" s="580"/>
      <c r="M8" s="580"/>
      <c r="N8" s="581"/>
      <c r="O8" s="579" t="s">
        <v>18</v>
      </c>
      <c r="P8" s="580"/>
      <c r="Q8" s="580"/>
      <c r="R8" s="580"/>
      <c r="S8" s="581"/>
      <c r="T8" s="579" t="s">
        <v>19</v>
      </c>
      <c r="U8" s="580"/>
      <c r="V8" s="580"/>
      <c r="W8" s="580"/>
      <c r="X8" s="581"/>
      <c r="Y8" s="49">
        <v>1</v>
      </c>
      <c r="Z8" s="49">
        <v>2</v>
      </c>
      <c r="AA8" s="49">
        <v>3</v>
      </c>
      <c r="AB8" s="49">
        <v>4</v>
      </c>
      <c r="AC8" s="49">
        <v>1</v>
      </c>
      <c r="AD8" s="49">
        <v>2</v>
      </c>
      <c r="AE8" s="49">
        <v>3</v>
      </c>
      <c r="AF8" s="49">
        <v>4</v>
      </c>
      <c r="AG8" s="49">
        <v>1</v>
      </c>
      <c r="AH8" s="49">
        <v>2</v>
      </c>
      <c r="AI8" s="49">
        <v>3</v>
      </c>
      <c r="AJ8" s="49">
        <v>4</v>
      </c>
      <c r="AK8" s="32"/>
    </row>
    <row r="9" spans="1:37" ht="63.75" customHeight="1" x14ac:dyDescent="0.2">
      <c r="A9" s="208"/>
      <c r="B9" s="208"/>
      <c r="C9" s="208"/>
      <c r="D9" s="208"/>
      <c r="E9" s="208"/>
      <c r="F9" s="208"/>
      <c r="G9" s="208"/>
      <c r="H9" s="208"/>
      <c r="I9" s="208" t="s">
        <v>1316</v>
      </c>
      <c r="J9" s="208" t="s">
        <v>1039</v>
      </c>
      <c r="K9" s="208" t="s">
        <v>1038</v>
      </c>
      <c r="L9" s="208" t="s">
        <v>1037</v>
      </c>
      <c r="M9" s="208" t="s">
        <v>1036</v>
      </c>
      <c r="N9" s="208" t="s">
        <v>1035</v>
      </c>
      <c r="O9" s="208" t="s">
        <v>1039</v>
      </c>
      <c r="P9" s="208" t="s">
        <v>1038</v>
      </c>
      <c r="Q9" s="208" t="s">
        <v>1037</v>
      </c>
      <c r="R9" s="208" t="s">
        <v>1036</v>
      </c>
      <c r="S9" s="208" t="s">
        <v>1035</v>
      </c>
      <c r="T9" s="208" t="s">
        <v>1039</v>
      </c>
      <c r="U9" s="208" t="s">
        <v>1038</v>
      </c>
      <c r="V9" s="208" t="s">
        <v>1037</v>
      </c>
      <c r="W9" s="208" t="s">
        <v>1036</v>
      </c>
      <c r="X9" s="208" t="s">
        <v>1035</v>
      </c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32"/>
    </row>
    <row r="10" spans="1:37" x14ac:dyDescent="0.2">
      <c r="A10" s="16">
        <v>1</v>
      </c>
      <c r="B10" s="16">
        <v>2</v>
      </c>
      <c r="C10" s="49">
        <v>3</v>
      </c>
      <c r="D10" s="16">
        <v>4</v>
      </c>
      <c r="E10" s="16">
        <v>5</v>
      </c>
      <c r="F10" s="49">
        <v>6</v>
      </c>
      <c r="G10" s="16">
        <v>7</v>
      </c>
      <c r="H10" s="16">
        <v>8</v>
      </c>
      <c r="I10" s="49">
        <v>9</v>
      </c>
      <c r="J10" s="16">
        <v>10</v>
      </c>
      <c r="K10" s="209"/>
      <c r="L10" s="209"/>
      <c r="M10" s="209"/>
      <c r="N10" s="209"/>
      <c r="O10" s="209"/>
      <c r="P10" s="209"/>
      <c r="Q10" s="209"/>
      <c r="R10" s="209"/>
      <c r="S10" s="16">
        <v>11</v>
      </c>
      <c r="T10" s="209"/>
      <c r="U10" s="209"/>
      <c r="V10" s="209"/>
      <c r="W10" s="209"/>
      <c r="X10" s="49">
        <v>12</v>
      </c>
      <c r="Y10" s="16">
        <v>13</v>
      </c>
      <c r="Z10" s="16">
        <v>14</v>
      </c>
      <c r="AA10" s="49">
        <v>15</v>
      </c>
      <c r="AB10" s="16">
        <v>16</v>
      </c>
      <c r="AC10" s="16">
        <v>17</v>
      </c>
      <c r="AD10" s="49">
        <v>18</v>
      </c>
      <c r="AE10" s="16">
        <v>19</v>
      </c>
      <c r="AF10" s="16">
        <v>20</v>
      </c>
      <c r="AG10" s="49">
        <v>21</v>
      </c>
      <c r="AH10" s="16">
        <v>22</v>
      </c>
      <c r="AI10" s="16">
        <v>23</v>
      </c>
      <c r="AJ10" s="49">
        <v>24</v>
      </c>
      <c r="AK10" s="32"/>
    </row>
    <row r="11" spans="1:37" x14ac:dyDescent="0.2">
      <c r="A11" s="14"/>
      <c r="B11" s="582" t="s">
        <v>24</v>
      </c>
      <c r="C11" s="582"/>
      <c r="D11" s="582"/>
      <c r="E11" s="582"/>
      <c r="F11" s="582"/>
      <c r="G11" s="582"/>
      <c r="H11" s="582"/>
      <c r="I11" s="582"/>
      <c r="J11" s="582"/>
      <c r="K11" s="582"/>
      <c r="L11" s="582"/>
      <c r="M11" s="582"/>
      <c r="N11" s="582"/>
      <c r="O11" s="582"/>
      <c r="P11" s="582"/>
      <c r="Q11" s="582"/>
      <c r="R11" s="582"/>
      <c r="S11" s="582"/>
      <c r="T11" s="582"/>
      <c r="U11" s="582"/>
      <c r="V11" s="582"/>
      <c r="W11" s="582"/>
      <c r="X11" s="582"/>
      <c r="Y11" s="582"/>
      <c r="Z11" s="582"/>
      <c r="AA11" s="582"/>
      <c r="AB11" s="582"/>
      <c r="AC11" s="582"/>
      <c r="AD11" s="582"/>
      <c r="AE11" s="582"/>
      <c r="AF11" s="582"/>
      <c r="AG11" s="582"/>
      <c r="AH11" s="582"/>
      <c r="AI11" s="582"/>
      <c r="AJ11" s="582"/>
      <c r="AK11" s="32"/>
    </row>
    <row r="12" spans="1:37" ht="31.5" customHeight="1" x14ac:dyDescent="0.2">
      <c r="A12" s="585" t="s">
        <v>161</v>
      </c>
      <c r="B12" s="585"/>
      <c r="C12" s="585"/>
      <c r="D12" s="585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5"/>
      <c r="AI12" s="585"/>
      <c r="AJ12" s="585"/>
      <c r="AK12" s="32"/>
    </row>
    <row r="13" spans="1:37" s="10" customFormat="1" ht="90" customHeight="1" x14ac:dyDescent="0.25">
      <c r="A13" s="54" t="s">
        <v>193</v>
      </c>
      <c r="B13" s="54" t="s">
        <v>162</v>
      </c>
      <c r="C13" s="54"/>
      <c r="D13" s="54" t="s">
        <v>209</v>
      </c>
      <c r="E13" s="54" t="s">
        <v>163</v>
      </c>
      <c r="F13" s="54" t="s">
        <v>164</v>
      </c>
      <c r="G13" s="54" t="s">
        <v>36</v>
      </c>
      <c r="H13" s="54" t="s">
        <v>37</v>
      </c>
      <c r="I13" s="150" t="s">
        <v>35</v>
      </c>
      <c r="J13" s="150" t="s">
        <v>35</v>
      </c>
      <c r="K13" s="150"/>
      <c r="L13" s="150"/>
      <c r="M13" s="150"/>
      <c r="N13" s="150"/>
      <c r="O13" s="150"/>
      <c r="P13" s="150"/>
      <c r="Q13" s="150"/>
      <c r="R13" s="150"/>
      <c r="S13" s="150" t="s">
        <v>35</v>
      </c>
      <c r="T13" s="150"/>
      <c r="U13" s="150"/>
      <c r="V13" s="150"/>
      <c r="W13" s="150"/>
      <c r="X13" s="150" t="s">
        <v>35</v>
      </c>
      <c r="Y13" s="19"/>
      <c r="Z13" s="19"/>
      <c r="AA13" s="19"/>
      <c r="AB13" s="19" t="s">
        <v>16</v>
      </c>
      <c r="AC13" s="19"/>
      <c r="AD13" s="19"/>
      <c r="AE13" s="19"/>
      <c r="AF13" s="19" t="s">
        <v>16</v>
      </c>
      <c r="AG13" s="19"/>
      <c r="AH13" s="19"/>
      <c r="AI13" s="19"/>
      <c r="AJ13" s="19" t="s">
        <v>16</v>
      </c>
      <c r="AK13" s="7"/>
    </row>
    <row r="14" spans="1:37" s="10" customFormat="1" ht="15.75" customHeight="1" x14ac:dyDescent="0.25">
      <c r="A14" s="555" t="s">
        <v>165</v>
      </c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  <c r="R14" s="555"/>
      <c r="S14" s="555"/>
      <c r="T14" s="555"/>
      <c r="U14" s="555"/>
      <c r="V14" s="555"/>
      <c r="W14" s="555"/>
      <c r="X14" s="555"/>
      <c r="Y14" s="555"/>
      <c r="Z14" s="555"/>
      <c r="AA14" s="555"/>
      <c r="AB14" s="555"/>
      <c r="AC14" s="555"/>
      <c r="AD14" s="555"/>
      <c r="AE14" s="555"/>
      <c r="AF14" s="555"/>
      <c r="AG14" s="555"/>
      <c r="AH14" s="555"/>
      <c r="AI14" s="555"/>
      <c r="AJ14" s="555"/>
      <c r="AK14" s="7"/>
    </row>
    <row r="15" spans="1:37" s="10" customFormat="1" ht="80.25" customHeight="1" x14ac:dyDescent="0.25">
      <c r="A15" s="54" t="s">
        <v>106</v>
      </c>
      <c r="B15" s="54" t="s">
        <v>166</v>
      </c>
      <c r="C15" s="54"/>
      <c r="D15" s="54" t="s">
        <v>210</v>
      </c>
      <c r="E15" s="9" t="s">
        <v>167</v>
      </c>
      <c r="F15" s="54" t="s">
        <v>168</v>
      </c>
      <c r="G15" s="555" t="s">
        <v>160</v>
      </c>
      <c r="H15" s="555"/>
      <c r="I15" s="150" t="s">
        <v>35</v>
      </c>
      <c r="J15" s="150" t="s">
        <v>35</v>
      </c>
      <c r="K15" s="150"/>
      <c r="L15" s="150"/>
      <c r="M15" s="150"/>
      <c r="N15" s="150"/>
      <c r="O15" s="150"/>
      <c r="P15" s="150"/>
      <c r="Q15" s="150"/>
      <c r="R15" s="150"/>
      <c r="S15" s="150" t="s">
        <v>35</v>
      </c>
      <c r="T15" s="150"/>
      <c r="U15" s="150"/>
      <c r="V15" s="150"/>
      <c r="W15" s="150"/>
      <c r="X15" s="150" t="s">
        <v>35</v>
      </c>
      <c r="Y15" s="19"/>
      <c r="Z15" s="58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7"/>
    </row>
    <row r="16" spans="1:37" s="10" customFormat="1" ht="87" customHeight="1" x14ac:dyDescent="0.25">
      <c r="A16" s="54" t="s">
        <v>419</v>
      </c>
      <c r="B16" s="54" t="s">
        <v>169</v>
      </c>
      <c r="C16" s="54"/>
      <c r="D16" s="54" t="s">
        <v>210</v>
      </c>
      <c r="E16" s="9" t="s">
        <v>171</v>
      </c>
      <c r="F16" s="54" t="s">
        <v>170</v>
      </c>
      <c r="G16" s="54" t="s">
        <v>36</v>
      </c>
      <c r="H16" s="54" t="s">
        <v>37</v>
      </c>
      <c r="I16" s="150" t="s">
        <v>35</v>
      </c>
      <c r="J16" s="150" t="s">
        <v>35</v>
      </c>
      <c r="K16" s="150"/>
      <c r="L16" s="150"/>
      <c r="M16" s="150"/>
      <c r="N16" s="150"/>
      <c r="O16" s="150"/>
      <c r="P16" s="150"/>
      <c r="Q16" s="150"/>
      <c r="R16" s="150"/>
      <c r="S16" s="150" t="s">
        <v>35</v>
      </c>
      <c r="T16" s="150"/>
      <c r="U16" s="150"/>
      <c r="V16" s="150"/>
      <c r="W16" s="150"/>
      <c r="X16" s="150" t="s">
        <v>35</v>
      </c>
      <c r="Y16" s="19"/>
      <c r="Z16" s="19"/>
      <c r="AA16" s="19"/>
      <c r="AB16" s="19" t="s">
        <v>16</v>
      </c>
      <c r="AC16" s="19"/>
      <c r="AD16" s="19"/>
      <c r="AE16" s="19"/>
      <c r="AF16" s="19" t="s">
        <v>16</v>
      </c>
      <c r="AG16" s="19"/>
      <c r="AH16" s="19"/>
      <c r="AI16" s="19"/>
      <c r="AJ16" s="19" t="s">
        <v>16</v>
      </c>
      <c r="AK16" s="7"/>
    </row>
    <row r="17" spans="1:37" s="10" customFormat="1" ht="77.25" customHeight="1" x14ac:dyDescent="0.25">
      <c r="A17" s="54" t="s">
        <v>107</v>
      </c>
      <c r="B17" s="54" t="s">
        <v>172</v>
      </c>
      <c r="C17" s="54" t="s">
        <v>33</v>
      </c>
      <c r="D17" s="54" t="s">
        <v>210</v>
      </c>
      <c r="E17" s="54" t="s">
        <v>171</v>
      </c>
      <c r="F17" s="9" t="s">
        <v>173</v>
      </c>
      <c r="G17" s="555" t="s">
        <v>160</v>
      </c>
      <c r="H17" s="555"/>
      <c r="I17" s="150" t="s">
        <v>35</v>
      </c>
      <c r="J17" s="150" t="s">
        <v>35</v>
      </c>
      <c r="K17" s="150"/>
      <c r="L17" s="150"/>
      <c r="M17" s="150"/>
      <c r="N17" s="150"/>
      <c r="O17" s="150"/>
      <c r="P17" s="150"/>
      <c r="Q17" s="150"/>
      <c r="R17" s="150"/>
      <c r="S17" s="150" t="s">
        <v>35</v>
      </c>
      <c r="T17" s="150"/>
      <c r="U17" s="150"/>
      <c r="V17" s="150"/>
      <c r="W17" s="150"/>
      <c r="X17" s="150" t="s">
        <v>35</v>
      </c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7"/>
    </row>
    <row r="18" spans="1:37" s="10" customFormat="1" ht="125.25" customHeight="1" x14ac:dyDescent="0.25">
      <c r="A18" s="54" t="s">
        <v>194</v>
      </c>
      <c r="B18" s="54" t="s">
        <v>174</v>
      </c>
      <c r="C18" s="54"/>
      <c r="D18" s="54" t="s">
        <v>210</v>
      </c>
      <c r="E18" s="54" t="s">
        <v>175</v>
      </c>
      <c r="F18" s="9" t="s">
        <v>176</v>
      </c>
      <c r="G18" s="54" t="s">
        <v>36</v>
      </c>
      <c r="H18" s="54" t="s">
        <v>37</v>
      </c>
      <c r="I18" s="150" t="s">
        <v>35</v>
      </c>
      <c r="J18" s="150" t="s">
        <v>35</v>
      </c>
      <c r="K18" s="150"/>
      <c r="L18" s="150"/>
      <c r="M18" s="150"/>
      <c r="N18" s="150"/>
      <c r="O18" s="150"/>
      <c r="P18" s="150"/>
      <c r="Q18" s="150"/>
      <c r="R18" s="150"/>
      <c r="S18" s="150" t="s">
        <v>35</v>
      </c>
      <c r="T18" s="150"/>
      <c r="U18" s="150"/>
      <c r="V18" s="150"/>
      <c r="W18" s="150"/>
      <c r="X18" s="150" t="s">
        <v>35</v>
      </c>
      <c r="Y18" s="19" t="s">
        <v>16</v>
      </c>
      <c r="Z18" s="19" t="s">
        <v>16</v>
      </c>
      <c r="AA18" s="19" t="s">
        <v>16</v>
      </c>
      <c r="AB18" s="19" t="s">
        <v>16</v>
      </c>
      <c r="AC18" s="19" t="s">
        <v>16</v>
      </c>
      <c r="AD18" s="19" t="s">
        <v>16</v>
      </c>
      <c r="AE18" s="19" t="s">
        <v>16</v>
      </c>
      <c r="AF18" s="19" t="s">
        <v>16</v>
      </c>
      <c r="AG18" s="19" t="s">
        <v>16</v>
      </c>
      <c r="AH18" s="19" t="s">
        <v>16</v>
      </c>
      <c r="AI18" s="19" t="s">
        <v>16</v>
      </c>
      <c r="AJ18" s="19" t="s">
        <v>16</v>
      </c>
      <c r="AK18" s="7"/>
    </row>
    <row r="19" spans="1:37" s="10" customFormat="1" ht="15.75" customHeight="1" x14ac:dyDescent="0.25">
      <c r="A19" s="555" t="s">
        <v>177</v>
      </c>
      <c r="B19" s="555"/>
      <c r="C19" s="555"/>
      <c r="D19" s="555"/>
      <c r="E19" s="555"/>
      <c r="F19" s="555"/>
      <c r="G19" s="555"/>
      <c r="H19" s="555"/>
      <c r="I19" s="555"/>
      <c r="J19" s="555"/>
      <c r="K19" s="555"/>
      <c r="L19" s="555"/>
      <c r="M19" s="555"/>
      <c r="N19" s="555"/>
      <c r="O19" s="555"/>
      <c r="P19" s="555"/>
      <c r="Q19" s="555"/>
      <c r="R19" s="555"/>
      <c r="S19" s="555"/>
      <c r="T19" s="555"/>
      <c r="U19" s="555"/>
      <c r="V19" s="555"/>
      <c r="W19" s="555"/>
      <c r="X19" s="555"/>
      <c r="Y19" s="555"/>
      <c r="Z19" s="555"/>
      <c r="AA19" s="555"/>
      <c r="AB19" s="555"/>
      <c r="AC19" s="555"/>
      <c r="AD19" s="555"/>
      <c r="AE19" s="555"/>
      <c r="AF19" s="555"/>
      <c r="AG19" s="555"/>
      <c r="AH19" s="555"/>
      <c r="AI19" s="555"/>
      <c r="AJ19" s="555"/>
      <c r="AK19" s="7"/>
    </row>
    <row r="20" spans="1:37" s="10" customFormat="1" ht="113.25" customHeight="1" x14ac:dyDescent="0.25">
      <c r="A20" s="54" t="s">
        <v>93</v>
      </c>
      <c r="B20" s="54" t="s">
        <v>178</v>
      </c>
      <c r="C20" s="54"/>
      <c r="D20" s="54" t="s">
        <v>211</v>
      </c>
      <c r="E20" s="54" t="s">
        <v>179</v>
      </c>
      <c r="F20" s="20" t="s">
        <v>180</v>
      </c>
      <c r="G20" s="54" t="s">
        <v>36</v>
      </c>
      <c r="H20" s="54" t="s">
        <v>37</v>
      </c>
      <c r="I20" s="150" t="s">
        <v>35</v>
      </c>
      <c r="J20" s="150" t="s">
        <v>35</v>
      </c>
      <c r="K20" s="150"/>
      <c r="L20" s="150"/>
      <c r="M20" s="150"/>
      <c r="N20" s="150"/>
      <c r="O20" s="150"/>
      <c r="P20" s="150"/>
      <c r="Q20" s="150"/>
      <c r="R20" s="150"/>
      <c r="S20" s="150" t="s">
        <v>35</v>
      </c>
      <c r="T20" s="150"/>
      <c r="U20" s="150"/>
      <c r="V20" s="150"/>
      <c r="W20" s="150"/>
      <c r="X20" s="150" t="s">
        <v>35</v>
      </c>
      <c r="Y20" s="19" t="s">
        <v>16</v>
      </c>
      <c r="Z20" s="19"/>
      <c r="AA20" s="19"/>
      <c r="AB20" s="19" t="s">
        <v>16</v>
      </c>
      <c r="AC20" s="19" t="s">
        <v>16</v>
      </c>
      <c r="AD20" s="19"/>
      <c r="AE20" s="19"/>
      <c r="AF20" s="19" t="s">
        <v>16</v>
      </c>
      <c r="AG20" s="19" t="s">
        <v>16</v>
      </c>
      <c r="AH20" s="19"/>
      <c r="AI20" s="19"/>
      <c r="AJ20" s="19" t="s">
        <v>16</v>
      </c>
      <c r="AK20" s="7"/>
    </row>
    <row r="21" spans="1:37" s="10" customFormat="1" ht="37.5" customHeight="1" x14ac:dyDescent="0.25">
      <c r="A21" s="54" t="s">
        <v>94</v>
      </c>
      <c r="B21" s="54" t="s">
        <v>181</v>
      </c>
      <c r="C21" s="54"/>
      <c r="D21" s="54" t="s">
        <v>210</v>
      </c>
      <c r="E21" s="9" t="s">
        <v>182</v>
      </c>
      <c r="F21" s="9" t="s">
        <v>183</v>
      </c>
      <c r="G21" s="555" t="s">
        <v>160</v>
      </c>
      <c r="H21" s="555"/>
      <c r="I21" s="150" t="s">
        <v>35</v>
      </c>
      <c r="J21" s="150" t="s">
        <v>35</v>
      </c>
      <c r="K21" s="150"/>
      <c r="L21" s="150"/>
      <c r="M21" s="150"/>
      <c r="N21" s="150"/>
      <c r="O21" s="150"/>
      <c r="P21" s="150"/>
      <c r="Q21" s="150"/>
      <c r="R21" s="150"/>
      <c r="S21" s="150" t="s">
        <v>35</v>
      </c>
      <c r="T21" s="150"/>
      <c r="U21" s="150"/>
      <c r="V21" s="150"/>
      <c r="W21" s="150"/>
      <c r="X21" s="150" t="s">
        <v>35</v>
      </c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30"/>
    </row>
    <row r="22" spans="1:37" s="10" customFormat="1" ht="60" customHeight="1" x14ac:dyDescent="0.25">
      <c r="A22" s="54" t="s">
        <v>95</v>
      </c>
      <c r="B22" s="54" t="s">
        <v>184</v>
      </c>
      <c r="C22" s="54"/>
      <c r="D22" s="54" t="s">
        <v>210</v>
      </c>
      <c r="E22" s="54" t="s">
        <v>182</v>
      </c>
      <c r="F22" s="50" t="s">
        <v>185</v>
      </c>
      <c r="G22" s="54" t="s">
        <v>36</v>
      </c>
      <c r="H22" s="54" t="s">
        <v>37</v>
      </c>
      <c r="I22" s="150" t="s">
        <v>35</v>
      </c>
      <c r="J22" s="150" t="s">
        <v>35</v>
      </c>
      <c r="K22" s="150"/>
      <c r="L22" s="150"/>
      <c r="M22" s="150"/>
      <c r="N22" s="150"/>
      <c r="O22" s="150"/>
      <c r="P22" s="150"/>
      <c r="Q22" s="150"/>
      <c r="R22" s="150"/>
      <c r="S22" s="150" t="s">
        <v>35</v>
      </c>
      <c r="T22" s="150"/>
      <c r="U22" s="150"/>
      <c r="V22" s="150"/>
      <c r="W22" s="150"/>
      <c r="X22" s="150" t="s">
        <v>35</v>
      </c>
      <c r="Y22" s="19" t="s">
        <v>16</v>
      </c>
      <c r="Z22" s="19" t="s">
        <v>16</v>
      </c>
      <c r="AA22" s="19" t="s">
        <v>16</v>
      </c>
      <c r="AB22" s="19" t="s">
        <v>16</v>
      </c>
      <c r="AC22" s="19" t="s">
        <v>16</v>
      </c>
      <c r="AD22" s="19" t="s">
        <v>16</v>
      </c>
      <c r="AE22" s="19" t="s">
        <v>16</v>
      </c>
      <c r="AF22" s="19" t="s">
        <v>16</v>
      </c>
      <c r="AG22" s="19" t="s">
        <v>16</v>
      </c>
      <c r="AH22" s="19" t="s">
        <v>16</v>
      </c>
      <c r="AI22" s="19" t="s">
        <v>16</v>
      </c>
      <c r="AJ22" s="19" t="s">
        <v>16</v>
      </c>
      <c r="AK22" s="30"/>
    </row>
    <row r="23" spans="1:37" s="10" customFormat="1" ht="15.75" customHeight="1" x14ac:dyDescent="0.25">
      <c r="A23" s="555" t="s">
        <v>186</v>
      </c>
      <c r="B23" s="555"/>
      <c r="C23" s="555"/>
      <c r="D23" s="555"/>
      <c r="E23" s="555"/>
      <c r="F23" s="555"/>
      <c r="G23" s="555"/>
      <c r="H23" s="555"/>
      <c r="I23" s="555"/>
      <c r="J23" s="555"/>
      <c r="K23" s="555"/>
      <c r="L23" s="555"/>
      <c r="M23" s="555"/>
      <c r="N23" s="555"/>
      <c r="O23" s="555"/>
      <c r="P23" s="555"/>
      <c r="Q23" s="555"/>
      <c r="R23" s="555"/>
      <c r="S23" s="555"/>
      <c r="T23" s="555"/>
      <c r="U23" s="555"/>
      <c r="V23" s="555"/>
      <c r="W23" s="555"/>
      <c r="X23" s="555"/>
      <c r="Y23" s="555"/>
      <c r="Z23" s="555"/>
      <c r="AA23" s="555"/>
      <c r="AB23" s="555"/>
      <c r="AC23" s="555"/>
      <c r="AD23" s="555"/>
      <c r="AE23" s="555"/>
      <c r="AF23" s="555"/>
      <c r="AG23" s="555"/>
      <c r="AH23" s="555"/>
      <c r="AI23" s="555"/>
      <c r="AJ23" s="555"/>
      <c r="AK23" s="30"/>
    </row>
    <row r="24" spans="1:37" s="10" customFormat="1" ht="51" x14ac:dyDescent="0.25">
      <c r="A24" s="54" t="s">
        <v>195</v>
      </c>
      <c r="B24" s="54" t="s">
        <v>187</v>
      </c>
      <c r="C24" s="54"/>
      <c r="D24" s="54" t="s">
        <v>210</v>
      </c>
      <c r="E24" s="54" t="s">
        <v>179</v>
      </c>
      <c r="F24" s="50" t="s">
        <v>188</v>
      </c>
      <c r="G24" s="54" t="s">
        <v>36</v>
      </c>
      <c r="H24" s="54" t="s">
        <v>37</v>
      </c>
      <c r="I24" s="150" t="s">
        <v>35</v>
      </c>
      <c r="J24" s="150" t="s">
        <v>35</v>
      </c>
      <c r="K24" s="150"/>
      <c r="L24" s="150"/>
      <c r="M24" s="150"/>
      <c r="N24" s="150"/>
      <c r="O24" s="150"/>
      <c r="P24" s="150"/>
      <c r="Q24" s="150"/>
      <c r="R24" s="150"/>
      <c r="S24" s="150" t="s">
        <v>35</v>
      </c>
      <c r="T24" s="150"/>
      <c r="U24" s="150"/>
      <c r="V24" s="150"/>
      <c r="W24" s="150"/>
      <c r="X24" s="150" t="s">
        <v>35</v>
      </c>
      <c r="Y24" s="19"/>
      <c r="Z24" s="19"/>
      <c r="AA24" s="19"/>
      <c r="AB24" s="19" t="s">
        <v>16</v>
      </c>
      <c r="AC24" s="19"/>
      <c r="AD24" s="19"/>
      <c r="AE24" s="19"/>
      <c r="AF24" s="19" t="s">
        <v>16</v>
      </c>
      <c r="AG24" s="19"/>
      <c r="AH24" s="19"/>
      <c r="AI24" s="19"/>
      <c r="AJ24" s="19" t="s">
        <v>16</v>
      </c>
      <c r="AK24" s="30"/>
    </row>
    <row r="25" spans="1:37" s="10" customFormat="1" ht="114.75" x14ac:dyDescent="0.25">
      <c r="A25" s="54" t="s">
        <v>196</v>
      </c>
      <c r="B25" s="54" t="s">
        <v>200</v>
      </c>
      <c r="C25" s="54" t="s">
        <v>33</v>
      </c>
      <c r="D25" s="54" t="s">
        <v>212</v>
      </c>
      <c r="E25" s="54" t="s">
        <v>179</v>
      </c>
      <c r="F25" s="50" t="s">
        <v>189</v>
      </c>
      <c r="G25" s="54" t="s">
        <v>36</v>
      </c>
      <c r="H25" s="54" t="s">
        <v>37</v>
      </c>
      <c r="I25" s="19" t="s">
        <v>198</v>
      </c>
      <c r="J25" s="19" t="s">
        <v>33</v>
      </c>
      <c r="K25" s="19"/>
      <c r="L25" s="19"/>
      <c r="M25" s="19"/>
      <c r="N25" s="19"/>
      <c r="O25" s="19"/>
      <c r="P25" s="19"/>
      <c r="Q25" s="19"/>
      <c r="R25" s="19"/>
      <c r="S25" s="54" t="s">
        <v>199</v>
      </c>
      <c r="T25" s="211"/>
      <c r="U25" s="211"/>
      <c r="V25" s="211"/>
      <c r="W25" s="211"/>
      <c r="X25" s="54" t="s">
        <v>199</v>
      </c>
      <c r="Y25" s="19"/>
      <c r="Z25" s="19"/>
      <c r="AA25" s="19"/>
      <c r="AB25" s="19" t="s">
        <v>16</v>
      </c>
      <c r="AC25" s="19"/>
      <c r="AD25" s="19"/>
      <c r="AE25" s="19"/>
      <c r="AF25" s="19" t="s">
        <v>16</v>
      </c>
      <c r="AG25" s="19"/>
      <c r="AH25" s="19"/>
      <c r="AI25" s="19"/>
      <c r="AJ25" s="19" t="s">
        <v>16</v>
      </c>
      <c r="AK25" s="30"/>
    </row>
    <row r="26" spans="1:37" s="10" customFormat="1" ht="15.75" customHeight="1" x14ac:dyDescent="0.25">
      <c r="A26" s="555" t="s">
        <v>190</v>
      </c>
      <c r="B26" s="555"/>
      <c r="C26" s="555"/>
      <c r="D26" s="555"/>
      <c r="E26" s="555"/>
      <c r="F26" s="555"/>
      <c r="G26" s="555"/>
      <c r="H26" s="555"/>
      <c r="I26" s="555"/>
      <c r="J26" s="555"/>
      <c r="K26" s="555"/>
      <c r="L26" s="555"/>
      <c r="M26" s="555"/>
      <c r="N26" s="555"/>
      <c r="O26" s="555"/>
      <c r="P26" s="555"/>
      <c r="Q26" s="555"/>
      <c r="R26" s="555"/>
      <c r="S26" s="555"/>
      <c r="T26" s="555"/>
      <c r="U26" s="555"/>
      <c r="V26" s="555"/>
      <c r="W26" s="555"/>
      <c r="X26" s="555"/>
      <c r="Y26" s="555"/>
      <c r="Z26" s="555"/>
      <c r="AA26" s="555"/>
      <c r="AB26" s="555"/>
      <c r="AC26" s="555"/>
      <c r="AD26" s="555"/>
      <c r="AE26" s="555"/>
      <c r="AF26" s="555"/>
      <c r="AG26" s="555"/>
      <c r="AH26" s="555"/>
      <c r="AI26" s="555"/>
      <c r="AJ26" s="555"/>
      <c r="AK26" s="30"/>
    </row>
    <row r="27" spans="1:37" s="10" customFormat="1" ht="63.75" x14ac:dyDescent="0.25">
      <c r="A27" s="54" t="s">
        <v>197</v>
      </c>
      <c r="B27" s="54" t="s">
        <v>191</v>
      </c>
      <c r="C27" s="54"/>
      <c r="D27" s="54" t="s">
        <v>210</v>
      </c>
      <c r="E27" s="54" t="s">
        <v>182</v>
      </c>
      <c r="F27" s="50" t="s">
        <v>192</v>
      </c>
      <c r="G27" s="54" t="s">
        <v>36</v>
      </c>
      <c r="H27" s="54" t="s">
        <v>37</v>
      </c>
      <c r="I27" s="150" t="s">
        <v>35</v>
      </c>
      <c r="J27" s="150" t="s">
        <v>35</v>
      </c>
      <c r="K27" s="150"/>
      <c r="L27" s="150"/>
      <c r="M27" s="150"/>
      <c r="N27" s="150"/>
      <c r="O27" s="150"/>
      <c r="P27" s="150"/>
      <c r="Q27" s="150"/>
      <c r="R27" s="150"/>
      <c r="S27" s="150" t="s">
        <v>35</v>
      </c>
      <c r="T27" s="150"/>
      <c r="U27" s="150"/>
      <c r="V27" s="150"/>
      <c r="W27" s="150"/>
      <c r="X27" s="150" t="s">
        <v>35</v>
      </c>
      <c r="Y27" s="19"/>
      <c r="Z27" s="19"/>
      <c r="AA27" s="19"/>
      <c r="AB27" s="19" t="s">
        <v>16</v>
      </c>
      <c r="AC27" s="19"/>
      <c r="AD27" s="19"/>
      <c r="AE27" s="19"/>
      <c r="AF27" s="19" t="s">
        <v>16</v>
      </c>
      <c r="AG27" s="19"/>
      <c r="AH27" s="19"/>
      <c r="AI27" s="19"/>
      <c r="AJ27" s="19" t="s">
        <v>16</v>
      </c>
      <c r="AK27" s="30"/>
    </row>
    <row r="28" spans="1:37" s="10" customFormat="1" ht="30" customHeight="1" x14ac:dyDescent="0.25">
      <c r="A28" s="555" t="s">
        <v>25</v>
      </c>
      <c r="B28" s="555"/>
      <c r="C28" s="555"/>
      <c r="D28" s="555"/>
      <c r="E28" s="555"/>
      <c r="F28" s="555"/>
      <c r="G28" s="555"/>
      <c r="H28" s="555"/>
      <c r="I28" s="555"/>
      <c r="J28" s="555"/>
      <c r="K28" s="555"/>
      <c r="L28" s="555"/>
      <c r="M28" s="555"/>
      <c r="N28" s="555"/>
      <c r="O28" s="555"/>
      <c r="P28" s="555"/>
      <c r="Q28" s="555"/>
      <c r="R28" s="555"/>
      <c r="S28" s="555"/>
      <c r="T28" s="555"/>
      <c r="U28" s="555"/>
      <c r="V28" s="555"/>
      <c r="W28" s="555"/>
      <c r="X28" s="555"/>
      <c r="Y28" s="555"/>
      <c r="Z28" s="555"/>
      <c r="AA28" s="555"/>
      <c r="AB28" s="555"/>
      <c r="AC28" s="555"/>
      <c r="AD28" s="555"/>
      <c r="AE28" s="555"/>
      <c r="AF28" s="555"/>
      <c r="AG28" s="555"/>
      <c r="AH28" s="555"/>
      <c r="AI28" s="555"/>
      <c r="AJ28" s="555"/>
      <c r="AK28" s="7"/>
    </row>
    <row r="29" spans="1:37" s="10" customFormat="1" ht="15.75" customHeight="1" x14ac:dyDescent="0.25">
      <c r="A29" s="583" t="s">
        <v>701</v>
      </c>
      <c r="B29" s="569"/>
      <c r="C29" s="569"/>
      <c r="D29" s="569"/>
      <c r="E29" s="569"/>
      <c r="F29" s="569"/>
      <c r="G29" s="569"/>
      <c r="H29" s="569"/>
      <c r="I29" s="569"/>
      <c r="J29" s="569"/>
      <c r="K29" s="569"/>
      <c r="L29" s="569"/>
      <c r="M29" s="569"/>
      <c r="N29" s="569"/>
      <c r="O29" s="569"/>
      <c r="P29" s="569"/>
      <c r="Q29" s="569"/>
      <c r="R29" s="569"/>
      <c r="S29" s="569"/>
      <c r="T29" s="569"/>
      <c r="U29" s="569"/>
      <c r="V29" s="569"/>
      <c r="W29" s="569"/>
      <c r="X29" s="569"/>
      <c r="Y29" s="569"/>
      <c r="Z29" s="569"/>
      <c r="AA29" s="569"/>
      <c r="AB29" s="569"/>
      <c r="AC29" s="569"/>
      <c r="AD29" s="569"/>
      <c r="AE29" s="569"/>
      <c r="AF29" s="569"/>
      <c r="AG29" s="569"/>
      <c r="AH29" s="569"/>
      <c r="AI29" s="569"/>
      <c r="AJ29" s="570"/>
      <c r="AK29" s="7"/>
    </row>
    <row r="30" spans="1:37" s="10" customFormat="1" ht="88.5" customHeight="1" x14ac:dyDescent="0.25">
      <c r="A30" s="54" t="s">
        <v>40</v>
      </c>
      <c r="B30" s="54" t="s">
        <v>46</v>
      </c>
      <c r="C30" s="54" t="s">
        <v>33</v>
      </c>
      <c r="D30" s="54" t="s">
        <v>42</v>
      </c>
      <c r="E30" s="54" t="s">
        <v>103</v>
      </c>
      <c r="F30" s="50" t="s">
        <v>133</v>
      </c>
      <c r="G30" s="555" t="s">
        <v>44</v>
      </c>
      <c r="H30" s="555"/>
      <c r="I30" s="19" t="s">
        <v>691</v>
      </c>
      <c r="J30" s="19" t="s">
        <v>690</v>
      </c>
      <c r="K30" s="19"/>
      <c r="L30" s="19"/>
      <c r="M30" s="19"/>
      <c r="N30" s="19"/>
      <c r="O30" s="19"/>
      <c r="P30" s="19"/>
      <c r="Q30" s="19"/>
      <c r="R30" s="19"/>
      <c r="S30" s="54" t="s">
        <v>690</v>
      </c>
      <c r="T30" s="211"/>
      <c r="U30" s="211"/>
      <c r="V30" s="211"/>
      <c r="W30" s="211"/>
      <c r="X30" s="54" t="s">
        <v>690</v>
      </c>
      <c r="Y30" s="19" t="s">
        <v>45</v>
      </c>
      <c r="Z30" s="19" t="s">
        <v>45</v>
      </c>
      <c r="AA30" s="19" t="s">
        <v>45</v>
      </c>
      <c r="AB30" s="19" t="s">
        <v>45</v>
      </c>
      <c r="AC30" s="19" t="s">
        <v>45</v>
      </c>
      <c r="AD30" s="19" t="s">
        <v>45</v>
      </c>
      <c r="AE30" s="19" t="s">
        <v>45</v>
      </c>
      <c r="AF30" s="19" t="s">
        <v>45</v>
      </c>
      <c r="AG30" s="19" t="s">
        <v>45</v>
      </c>
      <c r="AH30" s="19" t="s">
        <v>45</v>
      </c>
      <c r="AI30" s="19" t="s">
        <v>45</v>
      </c>
      <c r="AJ30" s="19" t="s">
        <v>45</v>
      </c>
      <c r="AK30" s="7"/>
    </row>
    <row r="31" spans="1:37" s="10" customFormat="1" ht="88.5" customHeight="1" x14ac:dyDescent="0.25">
      <c r="A31" s="54" t="s">
        <v>105</v>
      </c>
      <c r="B31" s="54" t="s">
        <v>47</v>
      </c>
      <c r="C31" s="54" t="s">
        <v>33</v>
      </c>
      <c r="D31" s="54" t="s">
        <v>42</v>
      </c>
      <c r="E31" s="54" t="s">
        <v>103</v>
      </c>
      <c r="F31" s="50" t="s">
        <v>134</v>
      </c>
      <c r="G31" s="555" t="s">
        <v>49</v>
      </c>
      <c r="H31" s="555"/>
      <c r="I31" s="19" t="s">
        <v>696</v>
      </c>
      <c r="J31" s="19" t="s">
        <v>694</v>
      </c>
      <c r="K31" s="19"/>
      <c r="L31" s="19"/>
      <c r="M31" s="19"/>
      <c r="N31" s="19"/>
      <c r="O31" s="19"/>
      <c r="P31" s="19"/>
      <c r="Q31" s="19"/>
      <c r="R31" s="19"/>
      <c r="S31" s="54" t="s">
        <v>695</v>
      </c>
      <c r="T31" s="211"/>
      <c r="U31" s="211"/>
      <c r="V31" s="211"/>
      <c r="W31" s="211"/>
      <c r="X31" s="54" t="s">
        <v>695</v>
      </c>
      <c r="Y31" s="19" t="s">
        <v>45</v>
      </c>
      <c r="Z31" s="19" t="s">
        <v>45</v>
      </c>
      <c r="AA31" s="19" t="s">
        <v>45</v>
      </c>
      <c r="AB31" s="19" t="s">
        <v>45</v>
      </c>
      <c r="AC31" s="19" t="s">
        <v>45</v>
      </c>
      <c r="AD31" s="19" t="s">
        <v>45</v>
      </c>
      <c r="AE31" s="19" t="s">
        <v>45</v>
      </c>
      <c r="AF31" s="19" t="s">
        <v>45</v>
      </c>
      <c r="AG31" s="19" t="s">
        <v>45</v>
      </c>
      <c r="AH31" s="19" t="s">
        <v>45</v>
      </c>
      <c r="AI31" s="19" t="s">
        <v>45</v>
      </c>
      <c r="AJ31" s="19" t="s">
        <v>45</v>
      </c>
      <c r="AK31" s="7"/>
    </row>
    <row r="32" spans="1:37" s="10" customFormat="1" ht="76.5" x14ac:dyDescent="0.25">
      <c r="A32" s="54" t="s">
        <v>614</v>
      </c>
      <c r="B32" s="54" t="s">
        <v>679</v>
      </c>
      <c r="C32" s="54"/>
      <c r="D32" s="54" t="s">
        <v>42</v>
      </c>
      <c r="E32" s="54" t="s">
        <v>103</v>
      </c>
      <c r="F32" s="50" t="s">
        <v>680</v>
      </c>
      <c r="G32" s="571" t="s">
        <v>44</v>
      </c>
      <c r="H32" s="572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54"/>
      <c r="T32" s="211"/>
      <c r="U32" s="211"/>
      <c r="V32" s="211"/>
      <c r="W32" s="211"/>
      <c r="X32" s="54"/>
      <c r="Y32" s="19" t="s">
        <v>45</v>
      </c>
      <c r="Z32" s="19" t="s">
        <v>45</v>
      </c>
      <c r="AA32" s="19" t="s">
        <v>45</v>
      </c>
      <c r="AB32" s="19" t="s">
        <v>45</v>
      </c>
      <c r="AC32" s="19" t="s">
        <v>45</v>
      </c>
      <c r="AD32" s="19" t="s">
        <v>45</v>
      </c>
      <c r="AE32" s="19" t="s">
        <v>45</v>
      </c>
      <c r="AF32" s="19" t="s">
        <v>45</v>
      </c>
      <c r="AG32" s="19" t="s">
        <v>45</v>
      </c>
      <c r="AH32" s="19" t="s">
        <v>45</v>
      </c>
      <c r="AI32" s="19" t="s">
        <v>45</v>
      </c>
      <c r="AJ32" s="19" t="s">
        <v>45</v>
      </c>
      <c r="AK32" s="7"/>
    </row>
    <row r="33" spans="1:37" s="10" customFormat="1" ht="63.75" customHeight="1" x14ac:dyDescent="0.25">
      <c r="A33" s="126" t="s">
        <v>546</v>
      </c>
      <c r="B33" s="126" t="s">
        <v>681</v>
      </c>
      <c r="C33" s="126"/>
      <c r="D33" s="126" t="s">
        <v>42</v>
      </c>
      <c r="E33" s="126" t="s">
        <v>103</v>
      </c>
      <c r="F33" s="132" t="s">
        <v>682</v>
      </c>
      <c r="G33" s="138" t="s">
        <v>36</v>
      </c>
      <c r="H33" s="138" t="s">
        <v>978</v>
      </c>
      <c r="I33" s="151" t="s">
        <v>35</v>
      </c>
      <c r="J33" s="152" t="s">
        <v>35</v>
      </c>
      <c r="K33" s="152"/>
      <c r="L33" s="152"/>
      <c r="M33" s="152"/>
      <c r="N33" s="152"/>
      <c r="O33" s="152"/>
      <c r="P33" s="152"/>
      <c r="Q33" s="152"/>
      <c r="R33" s="152"/>
      <c r="S33" s="152" t="s">
        <v>35</v>
      </c>
      <c r="T33" s="152"/>
      <c r="U33" s="152"/>
      <c r="V33" s="152"/>
      <c r="W33" s="152"/>
      <c r="X33" s="152" t="s">
        <v>35</v>
      </c>
      <c r="Y33" s="19"/>
      <c r="Z33" s="19"/>
      <c r="AA33" s="19"/>
      <c r="AB33" s="19" t="s">
        <v>16</v>
      </c>
      <c r="AC33" s="19" t="s">
        <v>16</v>
      </c>
      <c r="AD33" s="19"/>
      <c r="AE33" s="19"/>
      <c r="AF33" s="19"/>
      <c r="AG33" s="19"/>
      <c r="AH33" s="19"/>
      <c r="AI33" s="19"/>
      <c r="AJ33" s="19"/>
      <c r="AK33" s="7"/>
    </row>
    <row r="34" spans="1:37" s="10" customFormat="1" ht="76.5" x14ac:dyDescent="0.25">
      <c r="A34" s="126" t="s">
        <v>532</v>
      </c>
      <c r="B34" s="126" t="s">
        <v>41</v>
      </c>
      <c r="C34" s="126" t="s">
        <v>33</v>
      </c>
      <c r="D34" s="126" t="s">
        <v>42</v>
      </c>
      <c r="E34" s="126" t="s">
        <v>103</v>
      </c>
      <c r="F34" s="126" t="s">
        <v>135</v>
      </c>
      <c r="G34" s="555" t="s">
        <v>44</v>
      </c>
      <c r="H34" s="555"/>
      <c r="I34" s="19" t="s">
        <v>43</v>
      </c>
      <c r="J34" s="19" t="s">
        <v>692</v>
      </c>
      <c r="K34" s="19"/>
      <c r="L34" s="19"/>
      <c r="M34" s="19"/>
      <c r="N34" s="19"/>
      <c r="O34" s="19"/>
      <c r="P34" s="19"/>
      <c r="Q34" s="19"/>
      <c r="R34" s="19"/>
      <c r="S34" s="126" t="s">
        <v>34</v>
      </c>
      <c r="T34" s="211"/>
      <c r="U34" s="211"/>
      <c r="V34" s="211"/>
      <c r="W34" s="211"/>
      <c r="X34" s="126" t="s">
        <v>693</v>
      </c>
      <c r="Y34" s="19" t="s">
        <v>45</v>
      </c>
      <c r="Z34" s="19" t="s">
        <v>45</v>
      </c>
      <c r="AA34" s="19" t="s">
        <v>45</v>
      </c>
      <c r="AB34" s="19" t="s">
        <v>45</v>
      </c>
      <c r="AC34" s="19" t="s">
        <v>45</v>
      </c>
      <c r="AD34" s="19" t="s">
        <v>45</v>
      </c>
      <c r="AE34" s="19" t="s">
        <v>45</v>
      </c>
      <c r="AF34" s="19" t="s">
        <v>45</v>
      </c>
      <c r="AG34" s="19" t="s">
        <v>45</v>
      </c>
      <c r="AH34" s="19" t="s">
        <v>45</v>
      </c>
      <c r="AI34" s="19" t="s">
        <v>45</v>
      </c>
      <c r="AJ34" s="19" t="s">
        <v>45</v>
      </c>
      <c r="AK34" s="7"/>
    </row>
    <row r="35" spans="1:37" s="10" customFormat="1" ht="76.5" x14ac:dyDescent="0.25">
      <c r="A35" s="126" t="s">
        <v>683</v>
      </c>
      <c r="B35" s="126" t="s">
        <v>684</v>
      </c>
      <c r="C35" s="126"/>
      <c r="D35" s="126" t="s">
        <v>42</v>
      </c>
      <c r="E35" s="126" t="s">
        <v>103</v>
      </c>
      <c r="F35" s="132" t="s">
        <v>685</v>
      </c>
      <c r="G35" s="555" t="s">
        <v>154</v>
      </c>
      <c r="H35" s="555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26"/>
      <c r="T35" s="211"/>
      <c r="U35" s="211"/>
      <c r="V35" s="211"/>
      <c r="W35" s="211"/>
      <c r="X35" s="126"/>
      <c r="Y35" s="151" t="s">
        <v>35</v>
      </c>
      <c r="Z35" s="152" t="s">
        <v>35</v>
      </c>
      <c r="AA35" s="152" t="s">
        <v>35</v>
      </c>
      <c r="AB35" s="152" t="s">
        <v>35</v>
      </c>
      <c r="AC35" s="152" t="s">
        <v>35</v>
      </c>
      <c r="AD35" s="152" t="s">
        <v>35</v>
      </c>
      <c r="AE35" s="152" t="s">
        <v>35</v>
      </c>
      <c r="AF35" s="152" t="s">
        <v>35</v>
      </c>
      <c r="AG35" s="152" t="s">
        <v>35</v>
      </c>
      <c r="AH35" s="152" t="s">
        <v>35</v>
      </c>
      <c r="AI35" s="152" t="s">
        <v>35</v>
      </c>
      <c r="AJ35" s="152" t="s">
        <v>35</v>
      </c>
      <c r="AK35" s="7"/>
    </row>
    <row r="36" spans="1:37" s="10" customFormat="1" ht="81" customHeight="1" x14ac:dyDescent="0.25">
      <c r="A36" s="38" t="s">
        <v>202</v>
      </c>
      <c r="B36" s="38" t="s">
        <v>48</v>
      </c>
      <c r="C36" s="126" t="s">
        <v>33</v>
      </c>
      <c r="D36" s="126" t="s">
        <v>42</v>
      </c>
      <c r="E36" s="126" t="s">
        <v>103</v>
      </c>
      <c r="F36" s="128" t="s">
        <v>136</v>
      </c>
      <c r="G36" s="126" t="s">
        <v>36</v>
      </c>
      <c r="H36" s="19" t="s">
        <v>37</v>
      </c>
      <c r="I36" s="19" t="s">
        <v>50</v>
      </c>
      <c r="J36" s="19" t="s">
        <v>897</v>
      </c>
      <c r="K36" s="19"/>
      <c r="L36" s="19"/>
      <c r="M36" s="19"/>
      <c r="N36" s="19"/>
      <c r="O36" s="19"/>
      <c r="P36" s="19"/>
      <c r="Q36" s="19"/>
      <c r="R36" s="19"/>
      <c r="S36" s="126" t="s">
        <v>697</v>
      </c>
      <c r="T36" s="211"/>
      <c r="U36" s="211"/>
      <c r="V36" s="211"/>
      <c r="W36" s="211"/>
      <c r="X36" s="126" t="s">
        <v>698</v>
      </c>
      <c r="Y36" s="19" t="s">
        <v>16</v>
      </c>
      <c r="Z36" s="19" t="s">
        <v>16</v>
      </c>
      <c r="AA36" s="19" t="s">
        <v>16</v>
      </c>
      <c r="AB36" s="19" t="s">
        <v>16</v>
      </c>
      <c r="AC36" s="19" t="s">
        <v>16</v>
      </c>
      <c r="AD36" s="19" t="s">
        <v>16</v>
      </c>
      <c r="AE36" s="19" t="s">
        <v>16</v>
      </c>
      <c r="AF36" s="19" t="s">
        <v>16</v>
      </c>
      <c r="AG36" s="19" t="s">
        <v>16</v>
      </c>
      <c r="AH36" s="19" t="s">
        <v>16</v>
      </c>
      <c r="AI36" s="19" t="s">
        <v>16</v>
      </c>
      <c r="AJ36" s="126" t="s">
        <v>16</v>
      </c>
      <c r="AK36" s="7"/>
    </row>
    <row r="37" spans="1:37" s="10" customFormat="1" ht="93.75" customHeight="1" x14ac:dyDescent="0.25">
      <c r="A37" s="132" t="s">
        <v>686</v>
      </c>
      <c r="B37" s="132" t="s">
        <v>687</v>
      </c>
      <c r="C37" s="125"/>
      <c r="D37" s="126" t="s">
        <v>42</v>
      </c>
      <c r="E37" s="124" t="s">
        <v>103</v>
      </c>
      <c r="F37" s="132" t="s">
        <v>699</v>
      </c>
      <c r="G37" s="571" t="s">
        <v>154</v>
      </c>
      <c r="H37" s="572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26"/>
      <c r="T37" s="211"/>
      <c r="U37" s="211"/>
      <c r="V37" s="211"/>
      <c r="W37" s="211"/>
      <c r="X37" s="126"/>
      <c r="Y37" s="151" t="s">
        <v>35</v>
      </c>
      <c r="Z37" s="152" t="s">
        <v>35</v>
      </c>
      <c r="AA37" s="152" t="s">
        <v>35</v>
      </c>
      <c r="AB37" s="152" t="s">
        <v>35</v>
      </c>
      <c r="AC37" s="151" t="s">
        <v>35</v>
      </c>
      <c r="AD37" s="152" t="s">
        <v>35</v>
      </c>
      <c r="AE37" s="152" t="s">
        <v>35</v>
      </c>
      <c r="AF37" s="152" t="s">
        <v>35</v>
      </c>
      <c r="AG37" s="151" t="s">
        <v>35</v>
      </c>
      <c r="AH37" s="152" t="s">
        <v>35</v>
      </c>
      <c r="AI37" s="152" t="s">
        <v>35</v>
      </c>
      <c r="AJ37" s="152" t="s">
        <v>35</v>
      </c>
      <c r="AK37" s="7"/>
    </row>
    <row r="38" spans="1:37" s="10" customFormat="1" ht="81" customHeight="1" x14ac:dyDescent="0.25">
      <c r="A38" s="132" t="s">
        <v>688</v>
      </c>
      <c r="B38" s="132" t="s">
        <v>689</v>
      </c>
      <c r="C38" s="125"/>
      <c r="D38" s="126" t="s">
        <v>42</v>
      </c>
      <c r="E38" s="124" t="s">
        <v>103</v>
      </c>
      <c r="F38" s="132" t="s">
        <v>700</v>
      </c>
      <c r="G38" s="571" t="s">
        <v>154</v>
      </c>
      <c r="H38" s="572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26"/>
      <c r="T38" s="211"/>
      <c r="U38" s="211"/>
      <c r="V38" s="211"/>
      <c r="W38" s="211"/>
      <c r="X38" s="126"/>
      <c r="Y38" s="151" t="s">
        <v>35</v>
      </c>
      <c r="Z38" s="152" t="s">
        <v>35</v>
      </c>
      <c r="AA38" s="152" t="s">
        <v>35</v>
      </c>
      <c r="AB38" s="152" t="s">
        <v>35</v>
      </c>
      <c r="AC38" s="152" t="s">
        <v>35</v>
      </c>
      <c r="AD38" s="152" t="s">
        <v>35</v>
      </c>
      <c r="AE38" s="152" t="s">
        <v>35</v>
      </c>
      <c r="AF38" s="152" t="s">
        <v>35</v>
      </c>
      <c r="AG38" s="152" t="s">
        <v>35</v>
      </c>
      <c r="AH38" s="152" t="s">
        <v>35</v>
      </c>
      <c r="AI38" s="152" t="s">
        <v>35</v>
      </c>
      <c r="AJ38" s="152" t="s">
        <v>35</v>
      </c>
      <c r="AK38" s="7"/>
    </row>
    <row r="39" spans="1:37" s="10" customFormat="1" ht="17.25" customHeight="1" x14ac:dyDescent="0.25">
      <c r="A39" s="563" t="s">
        <v>702</v>
      </c>
      <c r="B39" s="564"/>
      <c r="C39" s="565"/>
      <c r="D39" s="565"/>
      <c r="E39" s="565"/>
      <c r="F39" s="565"/>
      <c r="G39" s="565"/>
      <c r="H39" s="565"/>
      <c r="I39" s="565"/>
      <c r="J39" s="565"/>
      <c r="K39" s="565"/>
      <c r="L39" s="565"/>
      <c r="M39" s="565"/>
      <c r="N39" s="565"/>
      <c r="O39" s="565"/>
      <c r="P39" s="565"/>
      <c r="Q39" s="565"/>
      <c r="R39" s="565"/>
      <c r="S39" s="565"/>
      <c r="T39" s="565"/>
      <c r="U39" s="565"/>
      <c r="V39" s="565"/>
      <c r="W39" s="565"/>
      <c r="X39" s="565"/>
      <c r="Y39" s="565"/>
      <c r="Z39" s="565"/>
      <c r="AA39" s="565"/>
      <c r="AB39" s="565"/>
      <c r="AC39" s="565"/>
      <c r="AD39" s="565"/>
      <c r="AE39" s="565"/>
      <c r="AF39" s="565"/>
      <c r="AG39" s="565"/>
      <c r="AH39" s="565"/>
      <c r="AI39" s="565"/>
      <c r="AJ39" s="566"/>
      <c r="AK39" s="7"/>
    </row>
    <row r="40" spans="1:37" s="10" customFormat="1" ht="81" customHeight="1" x14ac:dyDescent="0.25">
      <c r="A40" s="115" t="s">
        <v>436</v>
      </c>
      <c r="B40" s="133" t="s">
        <v>703</v>
      </c>
      <c r="C40" s="125"/>
      <c r="D40" s="126" t="s">
        <v>42</v>
      </c>
      <c r="E40" s="124" t="s">
        <v>103</v>
      </c>
      <c r="F40" s="129" t="s">
        <v>717</v>
      </c>
      <c r="G40" s="556" t="s">
        <v>154</v>
      </c>
      <c r="H40" s="557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26"/>
      <c r="T40" s="211"/>
      <c r="U40" s="211"/>
      <c r="V40" s="211"/>
      <c r="W40" s="211"/>
      <c r="X40" s="126"/>
      <c r="Y40" s="151" t="s">
        <v>35</v>
      </c>
      <c r="Z40" s="152" t="s">
        <v>35</v>
      </c>
      <c r="AA40" s="152" t="s">
        <v>35</v>
      </c>
      <c r="AB40" s="152" t="s">
        <v>35</v>
      </c>
      <c r="AC40" s="152" t="s">
        <v>35</v>
      </c>
      <c r="AD40" s="152" t="s">
        <v>35</v>
      </c>
      <c r="AE40" s="152" t="s">
        <v>35</v>
      </c>
      <c r="AF40" s="152" t="s">
        <v>35</v>
      </c>
      <c r="AG40" s="152" t="s">
        <v>35</v>
      </c>
      <c r="AH40" s="152" t="s">
        <v>35</v>
      </c>
      <c r="AI40" s="152" t="s">
        <v>35</v>
      </c>
      <c r="AJ40" s="152" t="s">
        <v>35</v>
      </c>
      <c r="AK40" s="7"/>
    </row>
    <row r="41" spans="1:37" s="10" customFormat="1" ht="81" customHeight="1" x14ac:dyDescent="0.25">
      <c r="A41" s="115" t="s">
        <v>419</v>
      </c>
      <c r="B41" s="133" t="s">
        <v>704</v>
      </c>
      <c r="C41" s="125"/>
      <c r="D41" s="126" t="s">
        <v>42</v>
      </c>
      <c r="E41" s="124" t="s">
        <v>103</v>
      </c>
      <c r="F41" s="129" t="s">
        <v>713</v>
      </c>
      <c r="G41" s="556" t="s">
        <v>154</v>
      </c>
      <c r="H41" s="557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26"/>
      <c r="T41" s="211"/>
      <c r="U41" s="211"/>
      <c r="V41" s="211"/>
      <c r="W41" s="211"/>
      <c r="X41" s="126"/>
      <c r="Y41" s="151" t="s">
        <v>35</v>
      </c>
      <c r="Z41" s="152" t="s">
        <v>35</v>
      </c>
      <c r="AA41" s="152" t="s">
        <v>35</v>
      </c>
      <c r="AB41" s="152" t="s">
        <v>35</v>
      </c>
      <c r="AC41" s="152" t="s">
        <v>35</v>
      </c>
      <c r="AD41" s="152" t="s">
        <v>35</v>
      </c>
      <c r="AE41" s="152" t="s">
        <v>35</v>
      </c>
      <c r="AF41" s="152" t="s">
        <v>35</v>
      </c>
      <c r="AG41" s="152" t="s">
        <v>35</v>
      </c>
      <c r="AH41" s="152" t="s">
        <v>35</v>
      </c>
      <c r="AI41" s="152" t="s">
        <v>35</v>
      </c>
      <c r="AJ41" s="152" t="s">
        <v>35</v>
      </c>
      <c r="AK41" s="7"/>
    </row>
    <row r="42" spans="1:37" s="10" customFormat="1" ht="81" customHeight="1" x14ac:dyDescent="0.25">
      <c r="A42" s="115" t="s">
        <v>705</v>
      </c>
      <c r="B42" s="133" t="s">
        <v>706</v>
      </c>
      <c r="C42" s="125"/>
      <c r="D42" s="126" t="s">
        <v>42</v>
      </c>
      <c r="E42" s="124" t="s">
        <v>103</v>
      </c>
      <c r="F42" s="129" t="s">
        <v>714</v>
      </c>
      <c r="G42" s="139" t="s">
        <v>36</v>
      </c>
      <c r="H42" s="19" t="s">
        <v>37</v>
      </c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26"/>
      <c r="T42" s="211"/>
      <c r="U42" s="211"/>
      <c r="V42" s="211"/>
      <c r="W42" s="211"/>
      <c r="X42" s="126"/>
      <c r="Y42" s="19"/>
      <c r="Z42" s="19" t="s">
        <v>16</v>
      </c>
      <c r="AA42" s="19"/>
      <c r="AB42" s="19" t="s">
        <v>16</v>
      </c>
      <c r="AC42" s="19"/>
      <c r="AD42" s="19" t="s">
        <v>16</v>
      </c>
      <c r="AE42" s="19"/>
      <c r="AF42" s="19" t="s">
        <v>16</v>
      </c>
      <c r="AG42" s="19"/>
      <c r="AH42" s="19" t="s">
        <v>16</v>
      </c>
      <c r="AI42" s="19"/>
      <c r="AJ42" s="19" t="s">
        <v>16</v>
      </c>
      <c r="AK42" s="7"/>
    </row>
    <row r="43" spans="1:37" s="10" customFormat="1" ht="81" customHeight="1" x14ac:dyDescent="0.25">
      <c r="A43" s="115" t="s">
        <v>707</v>
      </c>
      <c r="B43" s="133" t="s">
        <v>708</v>
      </c>
      <c r="C43" s="125"/>
      <c r="D43" s="126" t="s">
        <v>42</v>
      </c>
      <c r="E43" s="124" t="s">
        <v>103</v>
      </c>
      <c r="F43" s="129" t="s">
        <v>715</v>
      </c>
      <c r="G43" s="556" t="s">
        <v>154</v>
      </c>
      <c r="H43" s="557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26"/>
      <c r="T43" s="211"/>
      <c r="U43" s="211"/>
      <c r="V43" s="211"/>
      <c r="W43" s="211"/>
      <c r="X43" s="126"/>
      <c r="Y43" s="151" t="s">
        <v>35</v>
      </c>
      <c r="Z43" s="152" t="s">
        <v>35</v>
      </c>
      <c r="AA43" s="152" t="s">
        <v>35</v>
      </c>
      <c r="AB43" s="152" t="s">
        <v>35</v>
      </c>
      <c r="AC43" s="152" t="s">
        <v>35</v>
      </c>
      <c r="AD43" s="152" t="s">
        <v>35</v>
      </c>
      <c r="AE43" s="152" t="s">
        <v>35</v>
      </c>
      <c r="AF43" s="152" t="s">
        <v>35</v>
      </c>
      <c r="AG43" s="152" t="s">
        <v>35</v>
      </c>
      <c r="AH43" s="152" t="s">
        <v>35</v>
      </c>
      <c r="AI43" s="152" t="s">
        <v>35</v>
      </c>
      <c r="AJ43" s="152" t="s">
        <v>35</v>
      </c>
      <c r="AK43" s="7"/>
    </row>
    <row r="44" spans="1:37" s="10" customFormat="1" ht="81" customHeight="1" x14ac:dyDescent="0.25">
      <c r="A44" s="115" t="s">
        <v>709</v>
      </c>
      <c r="B44" s="133" t="s">
        <v>710</v>
      </c>
      <c r="C44" s="125"/>
      <c r="D44" s="126" t="s">
        <v>42</v>
      </c>
      <c r="E44" s="124" t="s">
        <v>103</v>
      </c>
      <c r="F44" s="129" t="s">
        <v>716</v>
      </c>
      <c r="G44" s="556" t="s">
        <v>154</v>
      </c>
      <c r="H44" s="557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26"/>
      <c r="T44" s="211"/>
      <c r="U44" s="211"/>
      <c r="V44" s="211"/>
      <c r="W44" s="211"/>
      <c r="X44" s="126"/>
      <c r="Y44" s="151" t="s">
        <v>35</v>
      </c>
      <c r="Z44" s="152" t="s">
        <v>35</v>
      </c>
      <c r="AA44" s="152" t="s">
        <v>35</v>
      </c>
      <c r="AB44" s="152" t="s">
        <v>35</v>
      </c>
      <c r="AC44" s="152" t="s">
        <v>35</v>
      </c>
      <c r="AD44" s="152" t="s">
        <v>35</v>
      </c>
      <c r="AE44" s="152" t="s">
        <v>35</v>
      </c>
      <c r="AF44" s="152" t="s">
        <v>35</v>
      </c>
      <c r="AG44" s="152" t="s">
        <v>35</v>
      </c>
      <c r="AH44" s="152" t="s">
        <v>35</v>
      </c>
      <c r="AI44" s="152" t="s">
        <v>35</v>
      </c>
      <c r="AJ44" s="152" t="s">
        <v>35</v>
      </c>
      <c r="AK44" s="7"/>
    </row>
    <row r="45" spans="1:37" s="10" customFormat="1" ht="81" customHeight="1" x14ac:dyDescent="0.25">
      <c r="A45" s="115" t="s">
        <v>711</v>
      </c>
      <c r="B45" s="133" t="s">
        <v>712</v>
      </c>
      <c r="C45" s="125"/>
      <c r="D45" s="126" t="s">
        <v>42</v>
      </c>
      <c r="E45" s="124" t="s">
        <v>103</v>
      </c>
      <c r="F45" s="129" t="s">
        <v>718</v>
      </c>
      <c r="G45" s="556" t="s">
        <v>154</v>
      </c>
      <c r="H45" s="557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26"/>
      <c r="T45" s="211"/>
      <c r="U45" s="211"/>
      <c r="V45" s="211"/>
      <c r="W45" s="211"/>
      <c r="X45" s="126"/>
      <c r="Y45" s="151" t="s">
        <v>35</v>
      </c>
      <c r="Z45" s="152" t="s">
        <v>35</v>
      </c>
      <c r="AA45" s="152" t="s">
        <v>35</v>
      </c>
      <c r="AB45" s="152" t="s">
        <v>35</v>
      </c>
      <c r="AC45" s="152" t="s">
        <v>35</v>
      </c>
      <c r="AD45" s="152" t="s">
        <v>35</v>
      </c>
      <c r="AE45" s="152" t="s">
        <v>35</v>
      </c>
      <c r="AF45" s="152" t="s">
        <v>35</v>
      </c>
      <c r="AG45" s="152" t="s">
        <v>35</v>
      </c>
      <c r="AH45" s="152" t="s">
        <v>35</v>
      </c>
      <c r="AI45" s="152" t="s">
        <v>35</v>
      </c>
      <c r="AJ45" s="152" t="s">
        <v>35</v>
      </c>
      <c r="AK45" s="7"/>
    </row>
    <row r="46" spans="1:37" s="10" customFormat="1" ht="15.75" customHeight="1" x14ac:dyDescent="0.25">
      <c r="A46" s="584" t="s">
        <v>26</v>
      </c>
      <c r="B46" s="584"/>
      <c r="C46" s="555"/>
      <c r="D46" s="555"/>
      <c r="E46" s="555"/>
      <c r="F46" s="584"/>
      <c r="G46" s="555"/>
      <c r="H46" s="555"/>
      <c r="I46" s="555"/>
      <c r="J46" s="555"/>
      <c r="K46" s="555"/>
      <c r="L46" s="555"/>
      <c r="M46" s="555"/>
      <c r="N46" s="555"/>
      <c r="O46" s="555"/>
      <c r="P46" s="555"/>
      <c r="Q46" s="555"/>
      <c r="R46" s="555"/>
      <c r="S46" s="555"/>
      <c r="T46" s="555"/>
      <c r="U46" s="555"/>
      <c r="V46" s="555"/>
      <c r="W46" s="555"/>
      <c r="X46" s="555"/>
      <c r="Y46" s="555"/>
      <c r="Z46" s="555"/>
      <c r="AA46" s="555"/>
      <c r="AB46" s="555"/>
      <c r="AC46" s="555"/>
      <c r="AD46" s="555"/>
      <c r="AE46" s="555"/>
      <c r="AF46" s="555"/>
      <c r="AG46" s="555"/>
      <c r="AH46" s="555"/>
      <c r="AI46" s="555"/>
      <c r="AJ46" s="555"/>
      <c r="AK46" s="7"/>
    </row>
    <row r="47" spans="1:37" s="41" customFormat="1" ht="15.75" customHeight="1" x14ac:dyDescent="0.25">
      <c r="A47" s="567" t="s">
        <v>719</v>
      </c>
      <c r="B47" s="568"/>
      <c r="C47" s="569"/>
      <c r="D47" s="569"/>
      <c r="E47" s="569"/>
      <c r="F47" s="568"/>
      <c r="G47" s="569"/>
      <c r="H47" s="569"/>
      <c r="I47" s="569"/>
      <c r="J47" s="569"/>
      <c r="K47" s="569"/>
      <c r="L47" s="569"/>
      <c r="M47" s="569"/>
      <c r="N47" s="569"/>
      <c r="O47" s="569"/>
      <c r="P47" s="569"/>
      <c r="Q47" s="569"/>
      <c r="R47" s="569"/>
      <c r="S47" s="569"/>
      <c r="T47" s="569"/>
      <c r="U47" s="569"/>
      <c r="V47" s="569"/>
      <c r="W47" s="569"/>
      <c r="X47" s="569"/>
      <c r="Y47" s="569"/>
      <c r="Z47" s="569"/>
      <c r="AA47" s="569"/>
      <c r="AB47" s="569"/>
      <c r="AC47" s="569"/>
      <c r="AD47" s="569"/>
      <c r="AE47" s="569"/>
      <c r="AF47" s="569"/>
      <c r="AG47" s="569"/>
      <c r="AH47" s="569"/>
      <c r="AI47" s="569"/>
      <c r="AJ47" s="570"/>
      <c r="AK47" s="40"/>
    </row>
    <row r="48" spans="1:37" s="41" customFormat="1" ht="69.75" customHeight="1" x14ac:dyDescent="0.25">
      <c r="A48" s="132" t="s">
        <v>40</v>
      </c>
      <c r="B48" s="132" t="s">
        <v>720</v>
      </c>
      <c r="C48" s="125"/>
      <c r="D48" s="126" t="s">
        <v>208</v>
      </c>
      <c r="E48" s="126" t="s">
        <v>206</v>
      </c>
      <c r="F48" s="132" t="s">
        <v>725</v>
      </c>
      <c r="G48" s="556" t="s">
        <v>154</v>
      </c>
      <c r="H48" s="557"/>
      <c r="I48" s="126"/>
      <c r="J48" s="126"/>
      <c r="K48" s="211"/>
      <c r="L48" s="211"/>
      <c r="M48" s="211"/>
      <c r="N48" s="211"/>
      <c r="O48" s="211"/>
      <c r="P48" s="211"/>
      <c r="Q48" s="211"/>
      <c r="R48" s="211"/>
      <c r="S48" s="126"/>
      <c r="T48" s="211"/>
      <c r="U48" s="211"/>
      <c r="V48" s="211"/>
      <c r="W48" s="211"/>
      <c r="X48" s="126"/>
      <c r="Y48" s="151" t="s">
        <v>35</v>
      </c>
      <c r="Z48" s="152" t="s">
        <v>35</v>
      </c>
      <c r="AA48" s="152" t="s">
        <v>35</v>
      </c>
      <c r="AB48" s="152" t="s">
        <v>35</v>
      </c>
      <c r="AC48" s="152" t="s">
        <v>35</v>
      </c>
      <c r="AD48" s="152" t="s">
        <v>35</v>
      </c>
      <c r="AE48" s="152" t="s">
        <v>35</v>
      </c>
      <c r="AF48" s="152" t="s">
        <v>35</v>
      </c>
      <c r="AG48" s="152" t="s">
        <v>35</v>
      </c>
      <c r="AH48" s="152" t="s">
        <v>35</v>
      </c>
      <c r="AI48" s="152" t="s">
        <v>35</v>
      </c>
      <c r="AJ48" s="152" t="s">
        <v>35</v>
      </c>
      <c r="AK48" s="40"/>
    </row>
    <row r="49" spans="1:37" s="41" customFormat="1" ht="78" customHeight="1" x14ac:dyDescent="0.25">
      <c r="A49" s="132" t="s">
        <v>105</v>
      </c>
      <c r="B49" s="132" t="s">
        <v>721</v>
      </c>
      <c r="C49" s="125"/>
      <c r="D49" s="126" t="s">
        <v>208</v>
      </c>
      <c r="E49" s="126" t="s">
        <v>206</v>
      </c>
      <c r="F49" s="132" t="s">
        <v>726</v>
      </c>
      <c r="G49" s="556" t="s">
        <v>154</v>
      </c>
      <c r="H49" s="557"/>
      <c r="I49" s="126"/>
      <c r="J49" s="126"/>
      <c r="K49" s="211"/>
      <c r="L49" s="211"/>
      <c r="M49" s="211"/>
      <c r="N49" s="211"/>
      <c r="O49" s="211"/>
      <c r="P49" s="211"/>
      <c r="Q49" s="211"/>
      <c r="R49" s="211"/>
      <c r="S49" s="126"/>
      <c r="T49" s="211"/>
      <c r="U49" s="211"/>
      <c r="V49" s="211"/>
      <c r="W49" s="211"/>
      <c r="X49" s="126"/>
      <c r="Y49" s="151" t="s">
        <v>35</v>
      </c>
      <c r="Z49" s="152" t="s">
        <v>35</v>
      </c>
      <c r="AA49" s="152" t="s">
        <v>35</v>
      </c>
      <c r="AB49" s="152" t="s">
        <v>35</v>
      </c>
      <c r="AC49" s="152" t="s">
        <v>35</v>
      </c>
      <c r="AD49" s="152" t="s">
        <v>35</v>
      </c>
      <c r="AE49" s="152" t="s">
        <v>35</v>
      </c>
      <c r="AF49" s="152" t="s">
        <v>35</v>
      </c>
      <c r="AG49" s="152" t="s">
        <v>35</v>
      </c>
      <c r="AH49" s="152" t="s">
        <v>35</v>
      </c>
      <c r="AI49" s="152" t="s">
        <v>35</v>
      </c>
      <c r="AJ49" s="152" t="s">
        <v>35</v>
      </c>
      <c r="AK49" s="40"/>
    </row>
    <row r="50" spans="1:37" s="41" customFormat="1" ht="65.25" customHeight="1" x14ac:dyDescent="0.25">
      <c r="A50" s="132" t="s">
        <v>614</v>
      </c>
      <c r="B50" s="132" t="s">
        <v>722</v>
      </c>
      <c r="C50" s="125"/>
      <c r="D50" s="126" t="s">
        <v>208</v>
      </c>
      <c r="E50" s="126" t="s">
        <v>206</v>
      </c>
      <c r="F50" s="132" t="s">
        <v>727</v>
      </c>
      <c r="G50" s="556" t="s">
        <v>154</v>
      </c>
      <c r="H50" s="557"/>
      <c r="I50" s="126"/>
      <c r="J50" s="126"/>
      <c r="K50" s="211"/>
      <c r="L50" s="211"/>
      <c r="M50" s="211"/>
      <c r="N50" s="211"/>
      <c r="O50" s="211"/>
      <c r="P50" s="211"/>
      <c r="Q50" s="211"/>
      <c r="R50" s="211"/>
      <c r="S50" s="126"/>
      <c r="T50" s="211"/>
      <c r="U50" s="211"/>
      <c r="V50" s="211"/>
      <c r="W50" s="211"/>
      <c r="X50" s="126"/>
      <c r="Y50" s="151" t="s">
        <v>35</v>
      </c>
      <c r="Z50" s="152" t="s">
        <v>35</v>
      </c>
      <c r="AA50" s="152" t="s">
        <v>35</v>
      </c>
      <c r="AB50" s="152" t="s">
        <v>35</v>
      </c>
      <c r="AC50" s="152" t="s">
        <v>35</v>
      </c>
      <c r="AD50" s="152" t="s">
        <v>35</v>
      </c>
      <c r="AE50" s="152" t="s">
        <v>35</v>
      </c>
      <c r="AF50" s="152" t="s">
        <v>35</v>
      </c>
      <c r="AG50" s="152" t="s">
        <v>35</v>
      </c>
      <c r="AH50" s="152" t="s">
        <v>35</v>
      </c>
      <c r="AI50" s="152" t="s">
        <v>35</v>
      </c>
      <c r="AJ50" s="152" t="s">
        <v>35</v>
      </c>
      <c r="AK50" s="40"/>
    </row>
    <row r="51" spans="1:37" s="41" customFormat="1" ht="142.5" customHeight="1" x14ac:dyDescent="0.25">
      <c r="A51" s="132" t="s">
        <v>546</v>
      </c>
      <c r="B51" s="132" t="s">
        <v>723</v>
      </c>
      <c r="C51" s="125"/>
      <c r="D51" s="126" t="s">
        <v>208</v>
      </c>
      <c r="E51" s="126" t="s">
        <v>206</v>
      </c>
      <c r="F51" s="132" t="s">
        <v>728</v>
      </c>
      <c r="G51" s="556" t="s">
        <v>154</v>
      </c>
      <c r="H51" s="557"/>
      <c r="I51" s="126"/>
      <c r="J51" s="126"/>
      <c r="K51" s="211"/>
      <c r="L51" s="211"/>
      <c r="M51" s="211"/>
      <c r="N51" s="211"/>
      <c r="O51" s="211"/>
      <c r="P51" s="211"/>
      <c r="Q51" s="211"/>
      <c r="R51" s="211"/>
      <c r="S51" s="126"/>
      <c r="T51" s="211"/>
      <c r="U51" s="211"/>
      <c r="V51" s="211"/>
      <c r="W51" s="211"/>
      <c r="X51" s="126"/>
      <c r="Y51" s="151" t="s">
        <v>35</v>
      </c>
      <c r="Z51" s="152" t="s">
        <v>35</v>
      </c>
      <c r="AA51" s="152" t="s">
        <v>35</v>
      </c>
      <c r="AB51" s="152" t="s">
        <v>35</v>
      </c>
      <c r="AC51" s="152" t="s">
        <v>35</v>
      </c>
      <c r="AD51" s="152" t="s">
        <v>35</v>
      </c>
      <c r="AE51" s="152" t="s">
        <v>35</v>
      </c>
      <c r="AF51" s="152" t="s">
        <v>35</v>
      </c>
      <c r="AG51" s="152" t="s">
        <v>35</v>
      </c>
      <c r="AH51" s="152" t="s">
        <v>35</v>
      </c>
      <c r="AI51" s="152" t="s">
        <v>35</v>
      </c>
      <c r="AJ51" s="152" t="s">
        <v>35</v>
      </c>
      <c r="AK51" s="40"/>
    </row>
    <row r="52" spans="1:37" s="41" customFormat="1" ht="78.75" customHeight="1" x14ac:dyDescent="0.25">
      <c r="A52" s="132" t="s">
        <v>532</v>
      </c>
      <c r="B52" s="132" t="s">
        <v>724</v>
      </c>
      <c r="C52" s="125"/>
      <c r="D52" s="126" t="s">
        <v>208</v>
      </c>
      <c r="E52" s="126" t="s">
        <v>206</v>
      </c>
      <c r="F52" s="132" t="s">
        <v>729</v>
      </c>
      <c r="G52" s="556" t="s">
        <v>154</v>
      </c>
      <c r="H52" s="557"/>
      <c r="I52" s="126"/>
      <c r="J52" s="126"/>
      <c r="K52" s="211"/>
      <c r="L52" s="211"/>
      <c r="M52" s="211"/>
      <c r="N52" s="211"/>
      <c r="O52" s="211"/>
      <c r="P52" s="211"/>
      <c r="Q52" s="211"/>
      <c r="R52" s="211"/>
      <c r="S52" s="126"/>
      <c r="T52" s="211"/>
      <c r="U52" s="211"/>
      <c r="V52" s="211"/>
      <c r="W52" s="211"/>
      <c r="X52" s="126"/>
      <c r="Y52" s="151" t="s">
        <v>35</v>
      </c>
      <c r="Z52" s="152" t="s">
        <v>35</v>
      </c>
      <c r="AA52" s="152" t="s">
        <v>35</v>
      </c>
      <c r="AB52" s="152" t="s">
        <v>35</v>
      </c>
      <c r="AC52" s="152" t="s">
        <v>35</v>
      </c>
      <c r="AD52" s="152" t="s">
        <v>35</v>
      </c>
      <c r="AE52" s="152" t="s">
        <v>35</v>
      </c>
      <c r="AF52" s="152" t="s">
        <v>35</v>
      </c>
      <c r="AG52" s="152" t="s">
        <v>35</v>
      </c>
      <c r="AH52" s="152" t="s">
        <v>35</v>
      </c>
      <c r="AI52" s="152" t="s">
        <v>35</v>
      </c>
      <c r="AJ52" s="152" t="s">
        <v>35</v>
      </c>
      <c r="AK52" s="40"/>
    </row>
    <row r="53" spans="1:37" s="41" customFormat="1" ht="15.75" customHeight="1" x14ac:dyDescent="0.25">
      <c r="A53" s="583" t="s">
        <v>730</v>
      </c>
      <c r="B53" s="569"/>
      <c r="C53" s="569"/>
      <c r="D53" s="569"/>
      <c r="E53" s="569"/>
      <c r="F53" s="569"/>
      <c r="G53" s="569"/>
      <c r="H53" s="569"/>
      <c r="I53" s="569"/>
      <c r="J53" s="569"/>
      <c r="K53" s="569"/>
      <c r="L53" s="569"/>
      <c r="M53" s="569"/>
      <c r="N53" s="569"/>
      <c r="O53" s="569"/>
      <c r="P53" s="569"/>
      <c r="Q53" s="569"/>
      <c r="R53" s="569"/>
      <c r="S53" s="569"/>
      <c r="T53" s="569"/>
      <c r="U53" s="569"/>
      <c r="V53" s="569"/>
      <c r="W53" s="569"/>
      <c r="X53" s="569"/>
      <c r="Y53" s="569"/>
      <c r="Z53" s="569"/>
      <c r="AA53" s="569"/>
      <c r="AB53" s="569"/>
      <c r="AC53" s="569"/>
      <c r="AD53" s="569"/>
      <c r="AE53" s="569"/>
      <c r="AF53" s="569"/>
      <c r="AG53" s="569"/>
      <c r="AH53" s="569"/>
      <c r="AI53" s="569"/>
      <c r="AJ53" s="570"/>
      <c r="AK53" s="40"/>
    </row>
    <row r="54" spans="1:37" s="41" customFormat="1" ht="63.75" customHeight="1" x14ac:dyDescent="0.25">
      <c r="A54" s="141" t="s">
        <v>436</v>
      </c>
      <c r="B54" s="38" t="s">
        <v>731</v>
      </c>
      <c r="C54" s="126" t="s">
        <v>33</v>
      </c>
      <c r="D54" s="126" t="s">
        <v>208</v>
      </c>
      <c r="E54" s="126" t="s">
        <v>206</v>
      </c>
      <c r="F54" s="38" t="s">
        <v>207</v>
      </c>
      <c r="G54" s="556" t="s">
        <v>154</v>
      </c>
      <c r="H54" s="557"/>
      <c r="I54" s="19" t="s">
        <v>739</v>
      </c>
      <c r="J54" s="19" t="s">
        <v>738</v>
      </c>
      <c r="K54" s="19"/>
      <c r="L54" s="19"/>
      <c r="M54" s="19"/>
      <c r="N54" s="19"/>
      <c r="O54" s="19"/>
      <c r="P54" s="19"/>
      <c r="Q54" s="19"/>
      <c r="R54" s="19"/>
      <c r="S54" s="126" t="s">
        <v>738</v>
      </c>
      <c r="T54" s="211"/>
      <c r="U54" s="211"/>
      <c r="V54" s="211"/>
      <c r="W54" s="211"/>
      <c r="X54" s="126" t="s">
        <v>738</v>
      </c>
      <c r="Y54" s="151" t="s">
        <v>35</v>
      </c>
      <c r="Z54" s="152" t="s">
        <v>35</v>
      </c>
      <c r="AA54" s="152" t="s">
        <v>35</v>
      </c>
      <c r="AB54" s="152" t="s">
        <v>35</v>
      </c>
      <c r="AC54" s="152" t="s">
        <v>35</v>
      </c>
      <c r="AD54" s="152" t="s">
        <v>35</v>
      </c>
      <c r="AE54" s="152" t="s">
        <v>35</v>
      </c>
      <c r="AF54" s="152" t="s">
        <v>35</v>
      </c>
      <c r="AG54" s="152" t="s">
        <v>35</v>
      </c>
      <c r="AH54" s="152" t="s">
        <v>35</v>
      </c>
      <c r="AI54" s="152" t="s">
        <v>35</v>
      </c>
      <c r="AJ54" s="152" t="s">
        <v>35</v>
      </c>
      <c r="AK54" s="40"/>
    </row>
    <row r="55" spans="1:37" s="41" customFormat="1" ht="69" customHeight="1" x14ac:dyDescent="0.25">
      <c r="A55" s="132" t="s">
        <v>419</v>
      </c>
      <c r="B55" s="132" t="s">
        <v>732</v>
      </c>
      <c r="C55" s="125"/>
      <c r="D55" s="126" t="s">
        <v>208</v>
      </c>
      <c r="E55" s="124" t="s">
        <v>206</v>
      </c>
      <c r="F55" s="132" t="s">
        <v>735</v>
      </c>
      <c r="G55" s="556" t="s">
        <v>154</v>
      </c>
      <c r="H55" s="557"/>
      <c r="I55" s="126"/>
      <c r="J55" s="126"/>
      <c r="K55" s="211"/>
      <c r="L55" s="211"/>
      <c r="M55" s="211"/>
      <c r="N55" s="211"/>
      <c r="O55" s="211"/>
      <c r="P55" s="211"/>
      <c r="Q55" s="211"/>
      <c r="R55" s="211"/>
      <c r="S55" s="126"/>
      <c r="T55" s="211"/>
      <c r="U55" s="211"/>
      <c r="V55" s="211"/>
      <c r="W55" s="211"/>
      <c r="X55" s="126"/>
      <c r="Y55" s="151" t="s">
        <v>35</v>
      </c>
      <c r="Z55" s="152" t="s">
        <v>35</v>
      </c>
      <c r="AA55" s="152" t="s">
        <v>35</v>
      </c>
      <c r="AB55" s="152" t="s">
        <v>35</v>
      </c>
      <c r="AC55" s="152" t="s">
        <v>35</v>
      </c>
      <c r="AD55" s="152" t="s">
        <v>35</v>
      </c>
      <c r="AE55" s="152" t="s">
        <v>35</v>
      </c>
      <c r="AF55" s="152" t="s">
        <v>35</v>
      </c>
      <c r="AG55" s="152" t="s">
        <v>35</v>
      </c>
      <c r="AH55" s="152" t="s">
        <v>35</v>
      </c>
      <c r="AI55" s="152" t="s">
        <v>35</v>
      </c>
      <c r="AJ55" s="152" t="s">
        <v>35</v>
      </c>
      <c r="AK55" s="40"/>
    </row>
    <row r="56" spans="1:37" s="41" customFormat="1" ht="54.75" customHeight="1" x14ac:dyDescent="0.25">
      <c r="A56" s="59" t="s">
        <v>705</v>
      </c>
      <c r="B56" s="132" t="s">
        <v>733</v>
      </c>
      <c r="C56" s="125"/>
      <c r="D56" s="126" t="s">
        <v>208</v>
      </c>
      <c r="E56" s="124" t="s">
        <v>206</v>
      </c>
      <c r="F56" s="132" t="s">
        <v>736</v>
      </c>
      <c r="G56" s="556" t="s">
        <v>154</v>
      </c>
      <c r="H56" s="557"/>
      <c r="I56" s="126"/>
      <c r="J56" s="126"/>
      <c r="K56" s="211"/>
      <c r="L56" s="211"/>
      <c r="M56" s="211"/>
      <c r="N56" s="211"/>
      <c r="O56" s="211"/>
      <c r="P56" s="211"/>
      <c r="Q56" s="211"/>
      <c r="R56" s="211"/>
      <c r="S56" s="126"/>
      <c r="T56" s="211"/>
      <c r="U56" s="211"/>
      <c r="V56" s="211"/>
      <c r="W56" s="211"/>
      <c r="X56" s="126"/>
      <c r="Y56" s="151" t="s">
        <v>35</v>
      </c>
      <c r="Z56" s="152" t="s">
        <v>35</v>
      </c>
      <c r="AA56" s="152" t="s">
        <v>35</v>
      </c>
      <c r="AB56" s="152" t="s">
        <v>35</v>
      </c>
      <c r="AC56" s="152" t="s">
        <v>35</v>
      </c>
      <c r="AD56" s="152" t="s">
        <v>35</v>
      </c>
      <c r="AE56" s="152" t="s">
        <v>35</v>
      </c>
      <c r="AF56" s="152" t="s">
        <v>35</v>
      </c>
      <c r="AG56" s="152" t="s">
        <v>35</v>
      </c>
      <c r="AH56" s="152" t="s">
        <v>35</v>
      </c>
      <c r="AI56" s="152" t="s">
        <v>35</v>
      </c>
      <c r="AJ56" s="152" t="s">
        <v>35</v>
      </c>
      <c r="AK56" s="40"/>
    </row>
    <row r="57" spans="1:37" s="41" customFormat="1" ht="66" customHeight="1" x14ac:dyDescent="0.25">
      <c r="A57" s="132" t="s">
        <v>707</v>
      </c>
      <c r="B57" s="132" t="s">
        <v>734</v>
      </c>
      <c r="C57" s="125"/>
      <c r="D57" s="126" t="s">
        <v>208</v>
      </c>
      <c r="E57" s="124" t="s">
        <v>206</v>
      </c>
      <c r="F57" s="132" t="s">
        <v>737</v>
      </c>
      <c r="G57" s="556" t="s">
        <v>154</v>
      </c>
      <c r="H57" s="557"/>
      <c r="I57" s="126"/>
      <c r="J57" s="126"/>
      <c r="K57" s="211"/>
      <c r="L57" s="211"/>
      <c r="M57" s="211"/>
      <c r="N57" s="211"/>
      <c r="O57" s="211"/>
      <c r="P57" s="211"/>
      <c r="Q57" s="211"/>
      <c r="R57" s="211"/>
      <c r="S57" s="126"/>
      <c r="T57" s="211"/>
      <c r="U57" s="211"/>
      <c r="V57" s="211"/>
      <c r="W57" s="211"/>
      <c r="X57" s="126"/>
      <c r="Y57" s="151" t="s">
        <v>35</v>
      </c>
      <c r="Z57" s="152" t="s">
        <v>35</v>
      </c>
      <c r="AA57" s="152" t="s">
        <v>35</v>
      </c>
      <c r="AB57" s="152" t="s">
        <v>35</v>
      </c>
      <c r="AC57" s="152" t="s">
        <v>35</v>
      </c>
      <c r="AD57" s="152" t="s">
        <v>35</v>
      </c>
      <c r="AE57" s="152" t="s">
        <v>35</v>
      </c>
      <c r="AF57" s="152" t="s">
        <v>35</v>
      </c>
      <c r="AG57" s="152" t="s">
        <v>35</v>
      </c>
      <c r="AH57" s="152" t="s">
        <v>35</v>
      </c>
      <c r="AI57" s="152" t="s">
        <v>35</v>
      </c>
      <c r="AJ57" s="152" t="s">
        <v>35</v>
      </c>
      <c r="AK57" s="40"/>
    </row>
    <row r="58" spans="1:37" s="41" customFormat="1" ht="15.75" customHeight="1" x14ac:dyDescent="0.25">
      <c r="A58" s="567" t="s">
        <v>740</v>
      </c>
      <c r="B58" s="568"/>
      <c r="C58" s="569"/>
      <c r="D58" s="569"/>
      <c r="E58" s="569"/>
      <c r="F58" s="568"/>
      <c r="G58" s="569"/>
      <c r="H58" s="569"/>
      <c r="I58" s="569"/>
      <c r="J58" s="569"/>
      <c r="K58" s="569"/>
      <c r="L58" s="569"/>
      <c r="M58" s="569"/>
      <c r="N58" s="569"/>
      <c r="O58" s="569"/>
      <c r="P58" s="569"/>
      <c r="Q58" s="569"/>
      <c r="R58" s="569"/>
      <c r="S58" s="569"/>
      <c r="T58" s="569"/>
      <c r="U58" s="569"/>
      <c r="V58" s="569"/>
      <c r="W58" s="569"/>
      <c r="X58" s="569"/>
      <c r="Y58" s="569"/>
      <c r="Z58" s="569"/>
      <c r="AA58" s="569"/>
      <c r="AB58" s="569"/>
      <c r="AC58" s="569"/>
      <c r="AD58" s="569"/>
      <c r="AE58" s="569"/>
      <c r="AF58" s="569"/>
      <c r="AG58" s="569"/>
      <c r="AH58" s="569"/>
      <c r="AI58" s="569"/>
      <c r="AJ58" s="570"/>
      <c r="AK58" s="40"/>
    </row>
    <row r="59" spans="1:37" s="41" customFormat="1" ht="67.5" customHeight="1" x14ac:dyDescent="0.25">
      <c r="A59" s="132" t="s">
        <v>393</v>
      </c>
      <c r="B59" s="132" t="s">
        <v>741</v>
      </c>
      <c r="C59" s="125"/>
      <c r="D59" s="126" t="s">
        <v>208</v>
      </c>
      <c r="E59" s="124" t="s">
        <v>206</v>
      </c>
      <c r="F59" s="132" t="s">
        <v>745</v>
      </c>
      <c r="G59" s="556" t="s">
        <v>154</v>
      </c>
      <c r="H59" s="557"/>
      <c r="I59" s="126"/>
      <c r="J59" s="126"/>
      <c r="K59" s="211"/>
      <c r="L59" s="211"/>
      <c r="M59" s="211"/>
      <c r="N59" s="211"/>
      <c r="O59" s="211"/>
      <c r="P59" s="211"/>
      <c r="Q59" s="211"/>
      <c r="R59" s="211"/>
      <c r="S59" s="126"/>
      <c r="T59" s="211"/>
      <c r="U59" s="211"/>
      <c r="V59" s="211"/>
      <c r="W59" s="211"/>
      <c r="X59" s="126"/>
      <c r="Y59" s="151" t="s">
        <v>35</v>
      </c>
      <c r="Z59" s="152" t="s">
        <v>35</v>
      </c>
      <c r="AA59" s="152" t="s">
        <v>35</v>
      </c>
      <c r="AB59" s="152" t="s">
        <v>35</v>
      </c>
      <c r="AC59" s="152" t="s">
        <v>35</v>
      </c>
      <c r="AD59" s="152" t="s">
        <v>35</v>
      </c>
      <c r="AE59" s="152" t="s">
        <v>35</v>
      </c>
      <c r="AF59" s="152" t="s">
        <v>35</v>
      </c>
      <c r="AG59" s="152" t="s">
        <v>35</v>
      </c>
      <c r="AH59" s="152" t="s">
        <v>35</v>
      </c>
      <c r="AI59" s="152" t="s">
        <v>35</v>
      </c>
      <c r="AJ59" s="152" t="s">
        <v>35</v>
      </c>
      <c r="AK59" s="40"/>
    </row>
    <row r="60" spans="1:37" s="41" customFormat="1" ht="166.5" customHeight="1" x14ac:dyDescent="0.25">
      <c r="A60" s="132" t="s">
        <v>384</v>
      </c>
      <c r="B60" s="132" t="s">
        <v>742</v>
      </c>
      <c r="C60" s="125"/>
      <c r="D60" s="126" t="s">
        <v>208</v>
      </c>
      <c r="E60" s="124" t="s">
        <v>206</v>
      </c>
      <c r="F60" s="132" t="s">
        <v>746</v>
      </c>
      <c r="G60" s="556" t="s">
        <v>154</v>
      </c>
      <c r="H60" s="557"/>
      <c r="I60" s="126"/>
      <c r="J60" s="126"/>
      <c r="K60" s="211"/>
      <c r="L60" s="211"/>
      <c r="M60" s="211"/>
      <c r="N60" s="211"/>
      <c r="O60" s="211"/>
      <c r="P60" s="211"/>
      <c r="Q60" s="211"/>
      <c r="R60" s="211"/>
      <c r="S60" s="126"/>
      <c r="T60" s="211"/>
      <c r="U60" s="211"/>
      <c r="V60" s="211"/>
      <c r="W60" s="211"/>
      <c r="X60" s="126"/>
      <c r="Y60" s="151" t="s">
        <v>35</v>
      </c>
      <c r="Z60" s="152" t="s">
        <v>35</v>
      </c>
      <c r="AA60" s="152" t="s">
        <v>35</v>
      </c>
      <c r="AB60" s="152" t="s">
        <v>35</v>
      </c>
      <c r="AC60" s="152" t="s">
        <v>35</v>
      </c>
      <c r="AD60" s="152" t="s">
        <v>35</v>
      </c>
      <c r="AE60" s="152" t="s">
        <v>35</v>
      </c>
      <c r="AF60" s="152" t="s">
        <v>35</v>
      </c>
      <c r="AG60" s="152" t="s">
        <v>35</v>
      </c>
      <c r="AH60" s="152" t="s">
        <v>35</v>
      </c>
      <c r="AI60" s="152" t="s">
        <v>35</v>
      </c>
      <c r="AJ60" s="152" t="s">
        <v>35</v>
      </c>
      <c r="AK60" s="40"/>
    </row>
    <row r="61" spans="1:37" s="41" customFormat="1" ht="65.25" customHeight="1" x14ac:dyDescent="0.25">
      <c r="A61" s="132" t="s">
        <v>314</v>
      </c>
      <c r="B61" s="132" t="s">
        <v>743</v>
      </c>
      <c r="C61" s="125"/>
      <c r="D61" s="126" t="s">
        <v>208</v>
      </c>
      <c r="E61" s="124" t="s">
        <v>206</v>
      </c>
      <c r="F61" s="132" t="s">
        <v>747</v>
      </c>
      <c r="G61" s="556" t="s">
        <v>154</v>
      </c>
      <c r="H61" s="557"/>
      <c r="I61" s="126"/>
      <c r="J61" s="126"/>
      <c r="K61" s="211"/>
      <c r="L61" s="211"/>
      <c r="M61" s="211"/>
      <c r="N61" s="211"/>
      <c r="O61" s="211"/>
      <c r="P61" s="211"/>
      <c r="Q61" s="211"/>
      <c r="R61" s="211"/>
      <c r="S61" s="126"/>
      <c r="T61" s="211"/>
      <c r="U61" s="211"/>
      <c r="V61" s="211"/>
      <c r="W61" s="211"/>
      <c r="X61" s="126"/>
      <c r="Y61" s="151" t="s">
        <v>16</v>
      </c>
      <c r="Z61" s="152" t="s">
        <v>35</v>
      </c>
      <c r="AA61" s="152" t="s">
        <v>35</v>
      </c>
      <c r="AB61" s="152" t="s">
        <v>35</v>
      </c>
      <c r="AC61" s="152" t="s">
        <v>35</v>
      </c>
      <c r="AD61" s="152" t="s">
        <v>35</v>
      </c>
      <c r="AE61" s="152" t="s">
        <v>35</v>
      </c>
      <c r="AF61" s="152" t="s">
        <v>35</v>
      </c>
      <c r="AG61" s="152" t="s">
        <v>35</v>
      </c>
      <c r="AH61" s="152" t="s">
        <v>35</v>
      </c>
      <c r="AI61" s="152" t="s">
        <v>35</v>
      </c>
      <c r="AJ61" s="152" t="s">
        <v>35</v>
      </c>
      <c r="AK61" s="40"/>
    </row>
    <row r="62" spans="1:37" s="10" customFormat="1" ht="72.75" customHeight="1" x14ac:dyDescent="0.25">
      <c r="A62" s="132" t="s">
        <v>296</v>
      </c>
      <c r="B62" s="132" t="s">
        <v>744</v>
      </c>
      <c r="C62" s="125"/>
      <c r="D62" s="126" t="s">
        <v>208</v>
      </c>
      <c r="E62" s="124" t="s">
        <v>206</v>
      </c>
      <c r="F62" s="132" t="s">
        <v>748</v>
      </c>
      <c r="G62" s="556" t="s">
        <v>154</v>
      </c>
      <c r="H62" s="557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26"/>
      <c r="T62" s="211"/>
      <c r="U62" s="211"/>
      <c r="V62" s="211"/>
      <c r="W62" s="211"/>
      <c r="X62" s="126"/>
      <c r="Y62" s="151" t="s">
        <v>35</v>
      </c>
      <c r="Z62" s="152" t="s">
        <v>35</v>
      </c>
      <c r="AA62" s="152" t="s">
        <v>35</v>
      </c>
      <c r="AB62" s="152" t="s">
        <v>35</v>
      </c>
      <c r="AC62" s="152" t="s">
        <v>35</v>
      </c>
      <c r="AD62" s="152" t="s">
        <v>35</v>
      </c>
      <c r="AE62" s="152" t="s">
        <v>35</v>
      </c>
      <c r="AF62" s="152" t="s">
        <v>35</v>
      </c>
      <c r="AG62" s="152" t="s">
        <v>35</v>
      </c>
      <c r="AH62" s="152" t="s">
        <v>35</v>
      </c>
      <c r="AI62" s="152" t="s">
        <v>35</v>
      </c>
      <c r="AJ62" s="152" t="s">
        <v>35</v>
      </c>
      <c r="AK62" s="7"/>
    </row>
    <row r="63" spans="1:37" s="10" customFormat="1" ht="16.5" customHeight="1" x14ac:dyDescent="0.25">
      <c r="A63" s="563" t="s">
        <v>749</v>
      </c>
      <c r="B63" s="564"/>
      <c r="C63" s="565"/>
      <c r="D63" s="565"/>
      <c r="E63" s="565"/>
      <c r="F63" s="564"/>
      <c r="G63" s="565"/>
      <c r="H63" s="565"/>
      <c r="I63" s="565"/>
      <c r="J63" s="565"/>
      <c r="K63" s="565"/>
      <c r="L63" s="565"/>
      <c r="M63" s="565"/>
      <c r="N63" s="565"/>
      <c r="O63" s="565"/>
      <c r="P63" s="565"/>
      <c r="Q63" s="565"/>
      <c r="R63" s="565"/>
      <c r="S63" s="565"/>
      <c r="T63" s="565"/>
      <c r="U63" s="565"/>
      <c r="V63" s="565"/>
      <c r="W63" s="565"/>
      <c r="X63" s="565"/>
      <c r="Y63" s="565"/>
      <c r="Z63" s="565"/>
      <c r="AA63" s="565"/>
      <c r="AB63" s="565"/>
      <c r="AC63" s="565"/>
      <c r="AD63" s="565"/>
      <c r="AE63" s="565"/>
      <c r="AF63" s="565"/>
      <c r="AG63" s="565"/>
      <c r="AH63" s="565"/>
      <c r="AI63" s="565"/>
      <c r="AJ63" s="566"/>
      <c r="AK63" s="7"/>
    </row>
    <row r="64" spans="1:37" s="10" customFormat="1" ht="67.5" customHeight="1" x14ac:dyDescent="0.25">
      <c r="A64" s="132" t="s">
        <v>750</v>
      </c>
      <c r="B64" s="132" t="s">
        <v>751</v>
      </c>
      <c r="C64" s="125"/>
      <c r="D64" s="126" t="s">
        <v>208</v>
      </c>
      <c r="E64" s="124" t="s">
        <v>206</v>
      </c>
      <c r="F64" s="132" t="s">
        <v>754</v>
      </c>
      <c r="G64" s="556" t="s">
        <v>154</v>
      </c>
      <c r="H64" s="557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26"/>
      <c r="T64" s="211"/>
      <c r="U64" s="211"/>
      <c r="V64" s="211"/>
      <c r="W64" s="211"/>
      <c r="X64" s="126"/>
      <c r="Y64" s="151" t="s">
        <v>35</v>
      </c>
      <c r="Z64" s="152" t="s">
        <v>35</v>
      </c>
      <c r="AA64" s="152" t="s">
        <v>35</v>
      </c>
      <c r="AB64" s="152" t="s">
        <v>35</v>
      </c>
      <c r="AC64" s="152" t="s">
        <v>35</v>
      </c>
      <c r="AD64" s="152" t="s">
        <v>35</v>
      </c>
      <c r="AE64" s="152" t="s">
        <v>35</v>
      </c>
      <c r="AF64" s="152" t="s">
        <v>35</v>
      </c>
      <c r="AG64" s="152" t="s">
        <v>35</v>
      </c>
      <c r="AH64" s="152" t="s">
        <v>35</v>
      </c>
      <c r="AI64" s="152" t="s">
        <v>35</v>
      </c>
      <c r="AJ64" s="152" t="s">
        <v>35</v>
      </c>
      <c r="AK64" s="7"/>
    </row>
    <row r="65" spans="1:37" s="10" customFormat="1" ht="65.25" customHeight="1" x14ac:dyDescent="0.25">
      <c r="A65" s="132" t="s">
        <v>752</v>
      </c>
      <c r="B65" s="132" t="s">
        <v>753</v>
      </c>
      <c r="C65" s="125"/>
      <c r="D65" s="126" t="s">
        <v>208</v>
      </c>
      <c r="E65" s="124" t="s">
        <v>206</v>
      </c>
      <c r="F65" s="132" t="s">
        <v>755</v>
      </c>
      <c r="G65" s="556" t="s">
        <v>154</v>
      </c>
      <c r="H65" s="557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26"/>
      <c r="T65" s="211"/>
      <c r="U65" s="211"/>
      <c r="V65" s="211"/>
      <c r="W65" s="211"/>
      <c r="X65" s="126"/>
      <c r="Y65" s="151" t="s">
        <v>35</v>
      </c>
      <c r="Z65" s="152" t="s">
        <v>35</v>
      </c>
      <c r="AA65" s="152" t="s">
        <v>35</v>
      </c>
      <c r="AB65" s="152" t="s">
        <v>35</v>
      </c>
      <c r="AC65" s="152" t="s">
        <v>35</v>
      </c>
      <c r="AD65" s="152" t="s">
        <v>35</v>
      </c>
      <c r="AE65" s="152" t="s">
        <v>35</v>
      </c>
      <c r="AF65" s="152" t="s">
        <v>35</v>
      </c>
      <c r="AG65" s="152" t="s">
        <v>35</v>
      </c>
      <c r="AH65" s="152" t="s">
        <v>35</v>
      </c>
      <c r="AI65" s="152" t="s">
        <v>35</v>
      </c>
      <c r="AJ65" s="152" t="s">
        <v>35</v>
      </c>
      <c r="AK65" s="7"/>
    </row>
    <row r="66" spans="1:37" s="10" customFormat="1" ht="16.5" customHeight="1" x14ac:dyDescent="0.25">
      <c r="A66" s="563" t="s">
        <v>756</v>
      </c>
      <c r="B66" s="564"/>
      <c r="C66" s="565"/>
      <c r="D66" s="565"/>
      <c r="E66" s="565"/>
      <c r="F66" s="591"/>
      <c r="G66" s="565"/>
      <c r="H66" s="565"/>
      <c r="I66" s="565"/>
      <c r="J66" s="565"/>
      <c r="K66" s="565"/>
      <c r="L66" s="565"/>
      <c r="M66" s="565"/>
      <c r="N66" s="565"/>
      <c r="O66" s="565"/>
      <c r="P66" s="565"/>
      <c r="Q66" s="565"/>
      <c r="R66" s="565"/>
      <c r="S66" s="565"/>
      <c r="T66" s="565"/>
      <c r="U66" s="565"/>
      <c r="V66" s="565"/>
      <c r="W66" s="565"/>
      <c r="X66" s="565"/>
      <c r="Y66" s="565"/>
      <c r="Z66" s="565"/>
      <c r="AA66" s="565"/>
      <c r="AB66" s="565"/>
      <c r="AC66" s="565"/>
      <c r="AD66" s="565"/>
      <c r="AE66" s="565"/>
      <c r="AF66" s="565"/>
      <c r="AG66" s="565"/>
      <c r="AH66" s="565"/>
      <c r="AI66" s="565"/>
      <c r="AJ66" s="566"/>
      <c r="AK66" s="7"/>
    </row>
    <row r="67" spans="1:37" s="10" customFormat="1" ht="53.25" customHeight="1" x14ac:dyDescent="0.25">
      <c r="A67" s="132" t="s">
        <v>757</v>
      </c>
      <c r="B67" s="132" t="s">
        <v>758</v>
      </c>
      <c r="C67" s="125"/>
      <c r="D67" s="126" t="s">
        <v>208</v>
      </c>
      <c r="E67" s="124" t="s">
        <v>206</v>
      </c>
      <c r="F67" s="132" t="s">
        <v>762</v>
      </c>
      <c r="G67" s="556" t="s">
        <v>154</v>
      </c>
      <c r="H67" s="557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26"/>
      <c r="T67" s="211"/>
      <c r="U67" s="211"/>
      <c r="V67" s="211"/>
      <c r="W67" s="211"/>
      <c r="X67" s="126"/>
      <c r="Y67" s="151" t="s">
        <v>35</v>
      </c>
      <c r="Z67" s="152" t="s">
        <v>35</v>
      </c>
      <c r="AA67" s="152" t="s">
        <v>35</v>
      </c>
      <c r="AB67" s="152" t="s">
        <v>35</v>
      </c>
      <c r="AC67" s="152" t="s">
        <v>35</v>
      </c>
      <c r="AD67" s="152" t="s">
        <v>35</v>
      </c>
      <c r="AE67" s="152" t="s">
        <v>35</v>
      </c>
      <c r="AF67" s="152" t="s">
        <v>35</v>
      </c>
      <c r="AG67" s="152" t="s">
        <v>35</v>
      </c>
      <c r="AH67" s="152" t="s">
        <v>35</v>
      </c>
      <c r="AI67" s="152" t="s">
        <v>35</v>
      </c>
      <c r="AJ67" s="152" t="s">
        <v>35</v>
      </c>
      <c r="AK67" s="7"/>
    </row>
    <row r="68" spans="1:37" s="10" customFormat="1" ht="16.5" customHeight="1" x14ac:dyDescent="0.25">
      <c r="A68" s="563" t="s">
        <v>759</v>
      </c>
      <c r="B68" s="564"/>
      <c r="C68" s="565"/>
      <c r="D68" s="565"/>
      <c r="E68" s="565"/>
      <c r="F68" s="592"/>
      <c r="G68" s="565"/>
      <c r="H68" s="565"/>
      <c r="I68" s="565"/>
      <c r="J68" s="565"/>
      <c r="K68" s="565"/>
      <c r="L68" s="565"/>
      <c r="M68" s="565"/>
      <c r="N68" s="565"/>
      <c r="O68" s="565"/>
      <c r="P68" s="565"/>
      <c r="Q68" s="565"/>
      <c r="R68" s="565"/>
      <c r="S68" s="565"/>
      <c r="T68" s="565"/>
      <c r="U68" s="565"/>
      <c r="V68" s="565"/>
      <c r="W68" s="565"/>
      <c r="X68" s="565"/>
      <c r="Y68" s="565"/>
      <c r="Z68" s="565"/>
      <c r="AA68" s="565"/>
      <c r="AB68" s="565"/>
      <c r="AC68" s="565"/>
      <c r="AD68" s="565"/>
      <c r="AE68" s="565"/>
      <c r="AF68" s="565"/>
      <c r="AG68" s="565"/>
      <c r="AH68" s="565"/>
      <c r="AI68" s="565"/>
      <c r="AJ68" s="566"/>
      <c r="AK68" s="7"/>
    </row>
    <row r="69" spans="1:37" s="10" customFormat="1" ht="129" customHeight="1" x14ac:dyDescent="0.25">
      <c r="A69" s="132" t="s">
        <v>760</v>
      </c>
      <c r="B69" s="132" t="s">
        <v>761</v>
      </c>
      <c r="C69" s="125"/>
      <c r="D69" s="126" t="s">
        <v>208</v>
      </c>
      <c r="E69" s="124" t="s">
        <v>206</v>
      </c>
      <c r="F69" s="132" t="s">
        <v>763</v>
      </c>
      <c r="G69" s="556" t="s">
        <v>154</v>
      </c>
      <c r="H69" s="557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26"/>
      <c r="T69" s="211"/>
      <c r="U69" s="211"/>
      <c r="V69" s="211"/>
      <c r="W69" s="211"/>
      <c r="X69" s="126"/>
      <c r="Y69" s="151" t="s">
        <v>35</v>
      </c>
      <c r="Z69" s="152" t="s">
        <v>35</v>
      </c>
      <c r="AA69" s="152" t="s">
        <v>35</v>
      </c>
      <c r="AB69" s="152" t="s">
        <v>35</v>
      </c>
      <c r="AC69" s="152" t="s">
        <v>35</v>
      </c>
      <c r="AD69" s="152" t="s">
        <v>35</v>
      </c>
      <c r="AE69" s="152" t="s">
        <v>35</v>
      </c>
      <c r="AF69" s="152" t="s">
        <v>35</v>
      </c>
      <c r="AG69" s="152" t="s">
        <v>35</v>
      </c>
      <c r="AH69" s="152" t="s">
        <v>35</v>
      </c>
      <c r="AI69" s="152" t="s">
        <v>35</v>
      </c>
      <c r="AJ69" s="152" t="s">
        <v>35</v>
      </c>
      <c r="AK69" s="7"/>
    </row>
    <row r="70" spans="1:37" s="10" customFormat="1" ht="15.75" customHeight="1" x14ac:dyDescent="0.25">
      <c r="A70" s="576" t="s">
        <v>27</v>
      </c>
      <c r="B70" s="576"/>
      <c r="C70" s="577"/>
      <c r="D70" s="577"/>
      <c r="E70" s="577"/>
      <c r="F70" s="576"/>
      <c r="G70" s="577"/>
      <c r="H70" s="577"/>
      <c r="I70" s="577"/>
      <c r="J70" s="577"/>
      <c r="K70" s="577"/>
      <c r="L70" s="577"/>
      <c r="M70" s="577"/>
      <c r="N70" s="577"/>
      <c r="O70" s="577"/>
      <c r="P70" s="577"/>
      <c r="Q70" s="577"/>
      <c r="R70" s="577"/>
      <c r="S70" s="577"/>
      <c r="T70" s="577"/>
      <c r="U70" s="577"/>
      <c r="V70" s="577"/>
      <c r="W70" s="577"/>
      <c r="X70" s="577"/>
      <c r="Y70" s="577"/>
      <c r="Z70" s="577"/>
      <c r="AA70" s="577"/>
      <c r="AB70" s="577"/>
      <c r="AC70" s="577"/>
      <c r="AD70" s="577"/>
      <c r="AE70" s="577"/>
      <c r="AF70" s="577"/>
      <c r="AG70" s="577"/>
      <c r="AH70" s="577"/>
      <c r="AI70" s="577"/>
      <c r="AJ70" s="577"/>
      <c r="AK70" s="7"/>
    </row>
    <row r="71" spans="1:37" s="10" customFormat="1" ht="15.75" customHeight="1" x14ac:dyDescent="0.25">
      <c r="A71" s="583" t="s">
        <v>764</v>
      </c>
      <c r="B71" s="569"/>
      <c r="C71" s="569"/>
      <c r="D71" s="569"/>
      <c r="E71" s="569"/>
      <c r="F71" s="569"/>
      <c r="G71" s="569"/>
      <c r="H71" s="569"/>
      <c r="I71" s="569"/>
      <c r="J71" s="569"/>
      <c r="K71" s="569"/>
      <c r="L71" s="569"/>
      <c r="M71" s="569"/>
      <c r="N71" s="569"/>
      <c r="O71" s="569"/>
      <c r="P71" s="569"/>
      <c r="Q71" s="569"/>
      <c r="R71" s="569"/>
      <c r="S71" s="569"/>
      <c r="T71" s="569"/>
      <c r="U71" s="569"/>
      <c r="V71" s="569"/>
      <c r="W71" s="569"/>
      <c r="X71" s="569"/>
      <c r="Y71" s="569"/>
      <c r="Z71" s="569"/>
      <c r="AA71" s="569"/>
      <c r="AB71" s="569"/>
      <c r="AC71" s="569"/>
      <c r="AD71" s="569"/>
      <c r="AE71" s="569"/>
      <c r="AF71" s="569"/>
      <c r="AG71" s="569"/>
      <c r="AH71" s="569"/>
      <c r="AI71" s="569"/>
      <c r="AJ71" s="570"/>
      <c r="AK71" s="7"/>
    </row>
    <row r="72" spans="1:37" s="10" customFormat="1" ht="90" customHeight="1" x14ac:dyDescent="0.25">
      <c r="A72" s="126" t="s">
        <v>40</v>
      </c>
      <c r="B72" s="9" t="s">
        <v>766</v>
      </c>
      <c r="C72" s="126"/>
      <c r="D72" s="19"/>
      <c r="E72" s="9" t="s">
        <v>213</v>
      </c>
      <c r="F72" s="126" t="s">
        <v>217</v>
      </c>
      <c r="G72" s="574" t="s">
        <v>154</v>
      </c>
      <c r="H72" s="574"/>
      <c r="I72" s="18">
        <f>J72+S72+X72</f>
        <v>0</v>
      </c>
      <c r="J72" s="127">
        <v>0</v>
      </c>
      <c r="K72" s="210"/>
      <c r="L72" s="210"/>
      <c r="M72" s="210"/>
      <c r="N72" s="210"/>
      <c r="O72" s="210"/>
      <c r="P72" s="210"/>
      <c r="Q72" s="210"/>
      <c r="R72" s="210"/>
      <c r="S72" s="127">
        <v>0</v>
      </c>
      <c r="T72" s="210"/>
      <c r="U72" s="210"/>
      <c r="V72" s="210"/>
      <c r="W72" s="210"/>
      <c r="X72" s="127">
        <v>0</v>
      </c>
      <c r="Y72" s="151" t="s">
        <v>35</v>
      </c>
      <c r="Z72" s="152" t="s">
        <v>35</v>
      </c>
      <c r="AA72" s="152" t="s">
        <v>35</v>
      </c>
      <c r="AB72" s="152" t="s">
        <v>35</v>
      </c>
      <c r="AC72" s="152" t="s">
        <v>35</v>
      </c>
      <c r="AD72" s="152" t="s">
        <v>35</v>
      </c>
      <c r="AE72" s="152" t="s">
        <v>35</v>
      </c>
      <c r="AF72" s="152" t="s">
        <v>35</v>
      </c>
      <c r="AG72" s="152" t="s">
        <v>35</v>
      </c>
      <c r="AH72" s="152" t="s">
        <v>35</v>
      </c>
      <c r="AI72" s="152" t="s">
        <v>35</v>
      </c>
      <c r="AJ72" s="152" t="s">
        <v>35</v>
      </c>
      <c r="AK72" s="7"/>
    </row>
    <row r="73" spans="1:37" s="10" customFormat="1" ht="67.5" customHeight="1" x14ac:dyDescent="0.25">
      <c r="A73" s="126" t="s">
        <v>105</v>
      </c>
      <c r="B73" s="9" t="s">
        <v>767</v>
      </c>
      <c r="C73" s="126"/>
      <c r="D73" s="19"/>
      <c r="E73" s="9" t="s">
        <v>213</v>
      </c>
      <c r="F73" s="132" t="s">
        <v>218</v>
      </c>
      <c r="G73" s="574" t="s">
        <v>160</v>
      </c>
      <c r="H73" s="574"/>
      <c r="I73" s="18">
        <f t="shared" ref="I73:I87" si="0">J73+S73+X73</f>
        <v>0</v>
      </c>
      <c r="J73" s="127">
        <v>0</v>
      </c>
      <c r="K73" s="210"/>
      <c r="L73" s="210"/>
      <c r="M73" s="210"/>
      <c r="N73" s="210"/>
      <c r="O73" s="210"/>
      <c r="P73" s="210"/>
      <c r="Q73" s="210"/>
      <c r="R73" s="210"/>
      <c r="S73" s="127">
        <v>0</v>
      </c>
      <c r="T73" s="210"/>
      <c r="U73" s="210"/>
      <c r="V73" s="210"/>
      <c r="W73" s="210"/>
      <c r="X73" s="127">
        <v>0</v>
      </c>
      <c r="Y73" s="151" t="s">
        <v>35</v>
      </c>
      <c r="Z73" s="152" t="s">
        <v>35</v>
      </c>
      <c r="AA73" s="152" t="s">
        <v>35</v>
      </c>
      <c r="AB73" s="152" t="s">
        <v>35</v>
      </c>
      <c r="AC73" s="152" t="s">
        <v>35</v>
      </c>
      <c r="AD73" s="152" t="s">
        <v>35</v>
      </c>
      <c r="AE73" s="152" t="s">
        <v>35</v>
      </c>
      <c r="AF73" s="152" t="s">
        <v>35</v>
      </c>
      <c r="AG73" s="152" t="s">
        <v>35</v>
      </c>
      <c r="AH73" s="152" t="s">
        <v>35</v>
      </c>
      <c r="AI73" s="152" t="s">
        <v>35</v>
      </c>
      <c r="AJ73" s="152" t="s">
        <v>35</v>
      </c>
      <c r="AK73" s="7"/>
    </row>
    <row r="74" spans="1:37" s="10" customFormat="1" ht="194.25" customHeight="1" x14ac:dyDescent="0.25">
      <c r="A74" s="126" t="s">
        <v>614</v>
      </c>
      <c r="B74" s="9" t="s">
        <v>768</v>
      </c>
      <c r="C74" s="126"/>
      <c r="D74" s="19"/>
      <c r="E74" s="9" t="s">
        <v>213</v>
      </c>
      <c r="F74" s="132" t="s">
        <v>219</v>
      </c>
      <c r="G74" s="575" t="s">
        <v>230</v>
      </c>
      <c r="H74" s="575"/>
      <c r="I74" s="18">
        <f t="shared" si="0"/>
        <v>0</v>
      </c>
      <c r="J74" s="127">
        <v>0</v>
      </c>
      <c r="K74" s="210"/>
      <c r="L74" s="210"/>
      <c r="M74" s="210"/>
      <c r="N74" s="210"/>
      <c r="O74" s="210"/>
      <c r="P74" s="210"/>
      <c r="Q74" s="210"/>
      <c r="R74" s="210"/>
      <c r="S74" s="127">
        <v>0</v>
      </c>
      <c r="T74" s="210"/>
      <c r="U74" s="210"/>
      <c r="V74" s="210"/>
      <c r="W74" s="210"/>
      <c r="X74" s="127">
        <v>0</v>
      </c>
      <c r="Y74" s="151" t="s">
        <v>35</v>
      </c>
      <c r="Z74" s="152" t="s">
        <v>35</v>
      </c>
      <c r="AA74" s="152" t="s">
        <v>35</v>
      </c>
      <c r="AB74" s="152" t="s">
        <v>35</v>
      </c>
      <c r="AC74" s="152" t="s">
        <v>35</v>
      </c>
      <c r="AD74" s="152" t="s">
        <v>35</v>
      </c>
      <c r="AE74" s="152" t="s">
        <v>35</v>
      </c>
      <c r="AF74" s="152" t="s">
        <v>35</v>
      </c>
      <c r="AG74" s="152" t="s">
        <v>35</v>
      </c>
      <c r="AH74" s="152" t="s">
        <v>35</v>
      </c>
      <c r="AI74" s="152" t="s">
        <v>35</v>
      </c>
      <c r="AJ74" s="152" t="s">
        <v>35</v>
      </c>
      <c r="AK74" s="7"/>
    </row>
    <row r="75" spans="1:37" s="10" customFormat="1" ht="226.5" customHeight="1" x14ac:dyDescent="0.25">
      <c r="A75" s="54" t="s">
        <v>546</v>
      </c>
      <c r="B75" s="9" t="s">
        <v>769</v>
      </c>
      <c r="C75" s="54" t="s">
        <v>33</v>
      </c>
      <c r="D75" s="19"/>
      <c r="E75" s="9" t="s">
        <v>213</v>
      </c>
      <c r="F75" s="50" t="s">
        <v>220</v>
      </c>
      <c r="G75" s="575" t="s">
        <v>230</v>
      </c>
      <c r="H75" s="575"/>
      <c r="I75" s="18">
        <f t="shared" si="0"/>
        <v>1352.5</v>
      </c>
      <c r="J75" s="55">
        <v>1352.5</v>
      </c>
      <c r="K75" s="210"/>
      <c r="L75" s="210"/>
      <c r="M75" s="210"/>
      <c r="N75" s="210"/>
      <c r="O75" s="210"/>
      <c r="P75" s="210"/>
      <c r="Q75" s="210"/>
      <c r="R75" s="210"/>
      <c r="S75" s="55">
        <v>0</v>
      </c>
      <c r="T75" s="210"/>
      <c r="U75" s="210"/>
      <c r="V75" s="210"/>
      <c r="W75" s="210"/>
      <c r="X75" s="55">
        <v>0</v>
      </c>
      <c r="Y75" s="151" t="s">
        <v>35</v>
      </c>
      <c r="Z75" s="152" t="s">
        <v>35</v>
      </c>
      <c r="AA75" s="152" t="s">
        <v>35</v>
      </c>
      <c r="AB75" s="152" t="s">
        <v>35</v>
      </c>
      <c r="AC75" s="152" t="s">
        <v>35</v>
      </c>
      <c r="AD75" s="152" t="s">
        <v>35</v>
      </c>
      <c r="AE75" s="152" t="s">
        <v>35</v>
      </c>
      <c r="AF75" s="152" t="s">
        <v>35</v>
      </c>
      <c r="AG75" s="152" t="s">
        <v>35</v>
      </c>
      <c r="AH75" s="152" t="s">
        <v>35</v>
      </c>
      <c r="AI75" s="152" t="s">
        <v>35</v>
      </c>
      <c r="AJ75" s="152" t="s">
        <v>35</v>
      </c>
      <c r="AK75" s="7"/>
    </row>
    <row r="76" spans="1:37" s="10" customFormat="1" ht="90.75" customHeight="1" x14ac:dyDescent="0.25">
      <c r="A76" s="54" t="s">
        <v>532</v>
      </c>
      <c r="B76" s="9" t="s">
        <v>770</v>
      </c>
      <c r="C76" s="54"/>
      <c r="D76" s="19"/>
      <c r="E76" s="9" t="s">
        <v>213</v>
      </c>
      <c r="F76" s="50" t="s">
        <v>221</v>
      </c>
      <c r="G76" s="55">
        <v>2014</v>
      </c>
      <c r="H76" s="19" t="s">
        <v>37</v>
      </c>
      <c r="I76" s="18">
        <f t="shared" si="0"/>
        <v>0</v>
      </c>
      <c r="J76" s="55">
        <v>0</v>
      </c>
      <c r="K76" s="210"/>
      <c r="L76" s="210"/>
      <c r="M76" s="210"/>
      <c r="N76" s="210"/>
      <c r="O76" s="210"/>
      <c r="P76" s="210"/>
      <c r="Q76" s="210"/>
      <c r="R76" s="210"/>
      <c r="S76" s="55">
        <v>0</v>
      </c>
      <c r="T76" s="210"/>
      <c r="U76" s="210"/>
      <c r="V76" s="210"/>
      <c r="W76" s="210"/>
      <c r="X76" s="55">
        <v>0</v>
      </c>
      <c r="Y76" s="19"/>
      <c r="Z76" s="19"/>
      <c r="AA76" s="19"/>
      <c r="AB76" s="19" t="s">
        <v>16</v>
      </c>
      <c r="AC76" s="19"/>
      <c r="AD76" s="19"/>
      <c r="AE76" s="19"/>
      <c r="AF76" s="19" t="s">
        <v>16</v>
      </c>
      <c r="AG76" s="19"/>
      <c r="AH76" s="19"/>
      <c r="AI76" s="19"/>
      <c r="AJ76" s="54" t="s">
        <v>16</v>
      </c>
      <c r="AK76" s="7"/>
    </row>
    <row r="77" spans="1:37" s="10" customFormat="1" ht="20.25" customHeight="1" x14ac:dyDescent="0.25">
      <c r="A77" s="583" t="s">
        <v>765</v>
      </c>
      <c r="B77" s="569"/>
      <c r="C77" s="569"/>
      <c r="D77" s="569"/>
      <c r="E77" s="569"/>
      <c r="F77" s="569"/>
      <c r="G77" s="569"/>
      <c r="H77" s="569"/>
      <c r="I77" s="569"/>
      <c r="J77" s="569"/>
      <c r="K77" s="569"/>
      <c r="L77" s="569"/>
      <c r="M77" s="569"/>
      <c r="N77" s="569"/>
      <c r="O77" s="569"/>
      <c r="P77" s="569"/>
      <c r="Q77" s="569"/>
      <c r="R77" s="569"/>
      <c r="S77" s="569"/>
      <c r="T77" s="569"/>
      <c r="U77" s="569"/>
      <c r="V77" s="569"/>
      <c r="W77" s="569"/>
      <c r="X77" s="569"/>
      <c r="Y77" s="569"/>
      <c r="Z77" s="569"/>
      <c r="AA77" s="569"/>
      <c r="AB77" s="569"/>
      <c r="AC77" s="569"/>
      <c r="AD77" s="569"/>
      <c r="AE77" s="569"/>
      <c r="AF77" s="569"/>
      <c r="AG77" s="569"/>
      <c r="AH77" s="569"/>
      <c r="AI77" s="569"/>
      <c r="AJ77" s="570"/>
      <c r="AK77" s="7"/>
    </row>
    <row r="78" spans="1:37" s="10" customFormat="1" ht="84.75" customHeight="1" x14ac:dyDescent="0.25">
      <c r="A78" s="54" t="s">
        <v>436</v>
      </c>
      <c r="B78" s="9" t="s">
        <v>776</v>
      </c>
      <c r="C78" s="54"/>
      <c r="D78" s="19"/>
      <c r="E78" s="9" t="s">
        <v>214</v>
      </c>
      <c r="F78" s="50" t="s">
        <v>222</v>
      </c>
      <c r="G78" s="556" t="s">
        <v>154</v>
      </c>
      <c r="H78" s="557"/>
      <c r="I78" s="18">
        <f t="shared" si="0"/>
        <v>0</v>
      </c>
      <c r="J78" s="55">
        <v>0</v>
      </c>
      <c r="K78" s="210"/>
      <c r="L78" s="210"/>
      <c r="M78" s="210"/>
      <c r="N78" s="210"/>
      <c r="O78" s="210"/>
      <c r="P78" s="210"/>
      <c r="Q78" s="210"/>
      <c r="R78" s="210"/>
      <c r="S78" s="55">
        <v>0</v>
      </c>
      <c r="T78" s="210"/>
      <c r="U78" s="210"/>
      <c r="V78" s="210"/>
      <c r="W78" s="210"/>
      <c r="X78" s="55">
        <v>0</v>
      </c>
      <c r="Y78" s="151" t="s">
        <v>35</v>
      </c>
      <c r="Z78" s="152" t="s">
        <v>35</v>
      </c>
      <c r="AA78" s="152" t="s">
        <v>35</v>
      </c>
      <c r="AB78" s="152" t="s">
        <v>35</v>
      </c>
      <c r="AC78" s="152" t="s">
        <v>35</v>
      </c>
      <c r="AD78" s="152" t="s">
        <v>35</v>
      </c>
      <c r="AE78" s="152" t="s">
        <v>35</v>
      </c>
      <c r="AF78" s="152" t="s">
        <v>35</v>
      </c>
      <c r="AG78" s="152" t="s">
        <v>35</v>
      </c>
      <c r="AH78" s="152" t="s">
        <v>35</v>
      </c>
      <c r="AI78" s="152" t="s">
        <v>35</v>
      </c>
      <c r="AJ78" s="152" t="s">
        <v>35</v>
      </c>
      <c r="AK78" s="7"/>
    </row>
    <row r="79" spans="1:37" s="10" customFormat="1" ht="82.5" customHeight="1" x14ac:dyDescent="0.25">
      <c r="A79" s="54" t="s">
        <v>419</v>
      </c>
      <c r="B79" s="9" t="s">
        <v>774</v>
      </c>
      <c r="C79" s="54"/>
      <c r="D79" s="19"/>
      <c r="E79" s="9" t="s">
        <v>213</v>
      </c>
      <c r="F79" s="50" t="s">
        <v>223</v>
      </c>
      <c r="G79" s="575" t="s">
        <v>230</v>
      </c>
      <c r="H79" s="575"/>
      <c r="I79" s="18">
        <f t="shared" si="0"/>
        <v>0</v>
      </c>
      <c r="J79" s="55">
        <v>0</v>
      </c>
      <c r="K79" s="210"/>
      <c r="L79" s="210"/>
      <c r="M79" s="210"/>
      <c r="N79" s="210"/>
      <c r="O79" s="210"/>
      <c r="P79" s="210"/>
      <c r="Q79" s="210"/>
      <c r="R79" s="210"/>
      <c r="S79" s="55">
        <v>0</v>
      </c>
      <c r="T79" s="210"/>
      <c r="U79" s="210"/>
      <c r="V79" s="210"/>
      <c r="W79" s="210"/>
      <c r="X79" s="55">
        <v>0</v>
      </c>
      <c r="Y79" s="151" t="s">
        <v>35</v>
      </c>
      <c r="Z79" s="152" t="s">
        <v>35</v>
      </c>
      <c r="AA79" s="152" t="s">
        <v>35</v>
      </c>
      <c r="AB79" s="152" t="s">
        <v>35</v>
      </c>
      <c r="AC79" s="152" t="s">
        <v>35</v>
      </c>
      <c r="AD79" s="152" t="s">
        <v>35</v>
      </c>
      <c r="AE79" s="152" t="s">
        <v>35</v>
      </c>
      <c r="AF79" s="152" t="s">
        <v>35</v>
      </c>
      <c r="AG79" s="152" t="s">
        <v>35</v>
      </c>
      <c r="AH79" s="152" t="s">
        <v>35</v>
      </c>
      <c r="AI79" s="152" t="s">
        <v>35</v>
      </c>
      <c r="AJ79" s="152" t="s">
        <v>35</v>
      </c>
      <c r="AK79" s="7"/>
    </row>
    <row r="80" spans="1:37" s="10" customFormat="1" ht="118.5" customHeight="1" x14ac:dyDescent="0.25">
      <c r="A80" s="54" t="s">
        <v>705</v>
      </c>
      <c r="B80" s="9" t="s">
        <v>775</v>
      </c>
      <c r="C80" s="54"/>
      <c r="D80" s="19"/>
      <c r="E80" s="9" t="s">
        <v>215</v>
      </c>
      <c r="F80" s="50" t="s">
        <v>224</v>
      </c>
      <c r="G80" s="575" t="s">
        <v>230</v>
      </c>
      <c r="H80" s="575"/>
      <c r="I80" s="18">
        <f t="shared" si="0"/>
        <v>0</v>
      </c>
      <c r="J80" s="55">
        <v>0</v>
      </c>
      <c r="K80" s="210"/>
      <c r="L80" s="210"/>
      <c r="M80" s="210"/>
      <c r="N80" s="210"/>
      <c r="O80" s="210"/>
      <c r="P80" s="210"/>
      <c r="Q80" s="210"/>
      <c r="R80" s="210"/>
      <c r="S80" s="55">
        <v>0</v>
      </c>
      <c r="T80" s="210"/>
      <c r="U80" s="210"/>
      <c r="V80" s="210"/>
      <c r="W80" s="210"/>
      <c r="X80" s="55">
        <v>0</v>
      </c>
      <c r="Y80" s="151" t="s">
        <v>35</v>
      </c>
      <c r="Z80" s="152" t="s">
        <v>35</v>
      </c>
      <c r="AA80" s="152" t="s">
        <v>35</v>
      </c>
      <c r="AB80" s="152" t="s">
        <v>35</v>
      </c>
      <c r="AC80" s="152" t="s">
        <v>35</v>
      </c>
      <c r="AD80" s="152" t="s">
        <v>35</v>
      </c>
      <c r="AE80" s="152" t="s">
        <v>35</v>
      </c>
      <c r="AF80" s="152" t="s">
        <v>35</v>
      </c>
      <c r="AG80" s="152" t="s">
        <v>35</v>
      </c>
      <c r="AH80" s="152" t="s">
        <v>35</v>
      </c>
      <c r="AI80" s="152" t="s">
        <v>35</v>
      </c>
      <c r="AJ80" s="152" t="s">
        <v>35</v>
      </c>
      <c r="AK80" s="7"/>
    </row>
    <row r="81" spans="1:37" s="10" customFormat="1" ht="104.25" customHeight="1" x14ac:dyDescent="0.25">
      <c r="A81" s="54" t="s">
        <v>707</v>
      </c>
      <c r="B81" s="9" t="s">
        <v>773</v>
      </c>
      <c r="C81" s="54"/>
      <c r="D81" s="19"/>
      <c r="E81" s="9" t="s">
        <v>215</v>
      </c>
      <c r="F81" s="50" t="s">
        <v>225</v>
      </c>
      <c r="G81" s="33">
        <v>2014</v>
      </c>
      <c r="H81" s="19" t="s">
        <v>37</v>
      </c>
      <c r="I81" s="18">
        <f t="shared" si="0"/>
        <v>0</v>
      </c>
      <c r="J81" s="55">
        <v>0</v>
      </c>
      <c r="K81" s="210"/>
      <c r="L81" s="210"/>
      <c r="M81" s="210"/>
      <c r="N81" s="210"/>
      <c r="O81" s="210"/>
      <c r="P81" s="210"/>
      <c r="Q81" s="210"/>
      <c r="R81" s="210"/>
      <c r="S81" s="55">
        <v>0</v>
      </c>
      <c r="T81" s="210"/>
      <c r="U81" s="210"/>
      <c r="V81" s="210"/>
      <c r="W81" s="210"/>
      <c r="X81" s="55">
        <v>0</v>
      </c>
      <c r="Y81" s="19"/>
      <c r="Z81" s="19"/>
      <c r="AA81" s="19" t="s">
        <v>16</v>
      </c>
      <c r="AB81" s="19" t="s">
        <v>16</v>
      </c>
      <c r="AC81" s="19"/>
      <c r="AD81" s="19"/>
      <c r="AE81" s="19" t="s">
        <v>16</v>
      </c>
      <c r="AF81" s="19" t="s">
        <v>16</v>
      </c>
      <c r="AG81" s="19"/>
      <c r="AH81" s="19"/>
      <c r="AI81" s="19" t="s">
        <v>16</v>
      </c>
      <c r="AJ81" s="54" t="s">
        <v>16</v>
      </c>
      <c r="AK81" s="7"/>
    </row>
    <row r="82" spans="1:37" s="10" customFormat="1" ht="19.5" customHeight="1" x14ac:dyDescent="0.25">
      <c r="A82" s="588" t="s">
        <v>771</v>
      </c>
      <c r="B82" s="588"/>
      <c r="C82" s="588"/>
      <c r="D82" s="588"/>
      <c r="E82" s="588"/>
      <c r="F82" s="588"/>
      <c r="G82" s="588"/>
      <c r="H82" s="588"/>
      <c r="I82" s="588"/>
      <c r="J82" s="588"/>
      <c r="K82" s="588"/>
      <c r="L82" s="588"/>
      <c r="M82" s="588"/>
      <c r="N82" s="588"/>
      <c r="O82" s="588"/>
      <c r="P82" s="588"/>
      <c r="Q82" s="588"/>
      <c r="R82" s="588"/>
      <c r="S82" s="588"/>
      <c r="T82" s="588"/>
      <c r="U82" s="588"/>
      <c r="V82" s="588"/>
      <c r="W82" s="588"/>
      <c r="X82" s="588"/>
      <c r="Y82" s="588"/>
      <c r="Z82" s="588"/>
      <c r="AA82" s="588"/>
      <c r="AB82" s="588"/>
      <c r="AC82" s="588"/>
      <c r="AD82" s="588"/>
      <c r="AE82" s="588"/>
      <c r="AF82" s="588"/>
      <c r="AG82" s="588"/>
      <c r="AH82" s="588"/>
      <c r="AI82" s="588"/>
      <c r="AJ82" s="589"/>
      <c r="AK82" s="7"/>
    </row>
    <row r="83" spans="1:37" s="10" customFormat="1" ht="184.5" customHeight="1" x14ac:dyDescent="0.25">
      <c r="A83" s="54" t="s">
        <v>393</v>
      </c>
      <c r="B83" s="9" t="s">
        <v>777</v>
      </c>
      <c r="C83" s="54"/>
      <c r="D83" s="19"/>
      <c r="E83" s="9" t="s">
        <v>213</v>
      </c>
      <c r="F83" s="50" t="s">
        <v>226</v>
      </c>
      <c r="G83" s="574" t="s">
        <v>230</v>
      </c>
      <c r="H83" s="574"/>
      <c r="I83" s="18">
        <f t="shared" si="0"/>
        <v>90</v>
      </c>
      <c r="J83" s="55">
        <v>30</v>
      </c>
      <c r="K83" s="210"/>
      <c r="L83" s="210"/>
      <c r="M83" s="210"/>
      <c r="N83" s="210"/>
      <c r="O83" s="210"/>
      <c r="P83" s="210"/>
      <c r="Q83" s="210"/>
      <c r="R83" s="210"/>
      <c r="S83" s="55">
        <v>30</v>
      </c>
      <c r="T83" s="210"/>
      <c r="U83" s="210"/>
      <c r="V83" s="210"/>
      <c r="W83" s="210"/>
      <c r="X83" s="55">
        <v>30</v>
      </c>
      <c r="Y83" s="151" t="s">
        <v>35</v>
      </c>
      <c r="Z83" s="152" t="s">
        <v>35</v>
      </c>
      <c r="AA83" s="152" t="s">
        <v>35</v>
      </c>
      <c r="AB83" s="152" t="s">
        <v>35</v>
      </c>
      <c r="AC83" s="152" t="s">
        <v>35</v>
      </c>
      <c r="AD83" s="152" t="s">
        <v>35</v>
      </c>
      <c r="AE83" s="152" t="s">
        <v>35</v>
      </c>
      <c r="AF83" s="152" t="s">
        <v>35</v>
      </c>
      <c r="AG83" s="152" t="s">
        <v>35</v>
      </c>
      <c r="AH83" s="152" t="s">
        <v>35</v>
      </c>
      <c r="AI83" s="152" t="s">
        <v>35</v>
      </c>
      <c r="AJ83" s="152" t="s">
        <v>35</v>
      </c>
      <c r="AK83" s="7"/>
    </row>
    <row r="84" spans="1:37" s="10" customFormat="1" ht="16.5" customHeight="1" x14ac:dyDescent="0.25">
      <c r="A84" s="583" t="s">
        <v>772</v>
      </c>
      <c r="B84" s="569"/>
      <c r="C84" s="569"/>
      <c r="D84" s="569"/>
      <c r="E84" s="569"/>
      <c r="F84" s="569"/>
      <c r="G84" s="569"/>
      <c r="H84" s="569"/>
      <c r="I84" s="569"/>
      <c r="J84" s="569"/>
      <c r="K84" s="569"/>
      <c r="L84" s="569"/>
      <c r="M84" s="569"/>
      <c r="N84" s="569"/>
      <c r="O84" s="569"/>
      <c r="P84" s="569"/>
      <c r="Q84" s="569"/>
      <c r="R84" s="569"/>
      <c r="S84" s="569"/>
      <c r="T84" s="569"/>
      <c r="U84" s="569"/>
      <c r="V84" s="569"/>
      <c r="W84" s="569"/>
      <c r="X84" s="569"/>
      <c r="Y84" s="569"/>
      <c r="Z84" s="569"/>
      <c r="AA84" s="569"/>
      <c r="AB84" s="569"/>
      <c r="AC84" s="569"/>
      <c r="AD84" s="569"/>
      <c r="AE84" s="569"/>
      <c r="AF84" s="569"/>
      <c r="AG84" s="569"/>
      <c r="AH84" s="569"/>
      <c r="AI84" s="569"/>
      <c r="AJ84" s="570"/>
      <c r="AK84" s="7"/>
    </row>
    <row r="85" spans="1:37" s="10" customFormat="1" ht="130.5" customHeight="1" x14ac:dyDescent="0.25">
      <c r="A85" s="54" t="s">
        <v>750</v>
      </c>
      <c r="B85" s="9" t="s">
        <v>778</v>
      </c>
      <c r="C85" s="54" t="s">
        <v>33</v>
      </c>
      <c r="D85" s="54" t="s">
        <v>820</v>
      </c>
      <c r="E85" s="9" t="s">
        <v>216</v>
      </c>
      <c r="F85" s="50" t="s">
        <v>227</v>
      </c>
      <c r="G85" s="574" t="s">
        <v>230</v>
      </c>
      <c r="H85" s="574"/>
      <c r="I85" s="18">
        <f t="shared" si="0"/>
        <v>21282.6</v>
      </c>
      <c r="J85" s="55">
        <v>8283.7999999999993</v>
      </c>
      <c r="K85" s="210"/>
      <c r="L85" s="210"/>
      <c r="M85" s="210"/>
      <c r="N85" s="210"/>
      <c r="O85" s="210"/>
      <c r="P85" s="210"/>
      <c r="Q85" s="210"/>
      <c r="R85" s="210"/>
      <c r="S85" s="55">
        <v>6499.4</v>
      </c>
      <c r="T85" s="210"/>
      <c r="U85" s="210"/>
      <c r="V85" s="210"/>
      <c r="W85" s="210"/>
      <c r="X85" s="55">
        <v>6499.4</v>
      </c>
      <c r="Y85" s="151" t="s">
        <v>35</v>
      </c>
      <c r="Z85" s="152" t="s">
        <v>35</v>
      </c>
      <c r="AA85" s="152" t="s">
        <v>35</v>
      </c>
      <c r="AB85" s="152" t="s">
        <v>35</v>
      </c>
      <c r="AC85" s="152" t="s">
        <v>35</v>
      </c>
      <c r="AD85" s="152" t="s">
        <v>35</v>
      </c>
      <c r="AE85" s="152" t="s">
        <v>35</v>
      </c>
      <c r="AF85" s="152" t="s">
        <v>35</v>
      </c>
      <c r="AG85" s="152" t="s">
        <v>35</v>
      </c>
      <c r="AH85" s="152" t="s">
        <v>35</v>
      </c>
      <c r="AI85" s="152" t="s">
        <v>35</v>
      </c>
      <c r="AJ85" s="152" t="s">
        <v>35</v>
      </c>
      <c r="AK85" s="7"/>
    </row>
    <row r="86" spans="1:37" s="10" customFormat="1" ht="80.25" customHeight="1" x14ac:dyDescent="0.25">
      <c r="A86" s="54" t="s">
        <v>752</v>
      </c>
      <c r="B86" s="9" t="s">
        <v>779</v>
      </c>
      <c r="C86" s="54"/>
      <c r="D86" s="54"/>
      <c r="E86" s="9" t="s">
        <v>213</v>
      </c>
      <c r="F86" s="54" t="s">
        <v>228</v>
      </c>
      <c r="G86" s="574" t="s">
        <v>230</v>
      </c>
      <c r="H86" s="574"/>
      <c r="I86" s="18">
        <f t="shared" si="0"/>
        <v>0</v>
      </c>
      <c r="J86" s="55">
        <v>0</v>
      </c>
      <c r="K86" s="210"/>
      <c r="L86" s="210"/>
      <c r="M86" s="210"/>
      <c r="N86" s="210"/>
      <c r="O86" s="210"/>
      <c r="P86" s="210"/>
      <c r="Q86" s="210"/>
      <c r="R86" s="210"/>
      <c r="S86" s="55">
        <v>0</v>
      </c>
      <c r="T86" s="210"/>
      <c r="U86" s="210"/>
      <c r="V86" s="210"/>
      <c r="W86" s="210"/>
      <c r="X86" s="55">
        <v>0</v>
      </c>
      <c r="Y86" s="151" t="s">
        <v>35</v>
      </c>
      <c r="Z86" s="152" t="s">
        <v>35</v>
      </c>
      <c r="AA86" s="152" t="s">
        <v>35</v>
      </c>
      <c r="AB86" s="152" t="s">
        <v>35</v>
      </c>
      <c r="AC86" s="152" t="s">
        <v>35</v>
      </c>
      <c r="AD86" s="152" t="s">
        <v>35</v>
      </c>
      <c r="AE86" s="152" t="s">
        <v>35</v>
      </c>
      <c r="AF86" s="152" t="s">
        <v>35</v>
      </c>
      <c r="AG86" s="152" t="s">
        <v>35</v>
      </c>
      <c r="AH86" s="152" t="s">
        <v>35</v>
      </c>
      <c r="AI86" s="152" t="s">
        <v>35</v>
      </c>
      <c r="AJ86" s="152" t="s">
        <v>35</v>
      </c>
      <c r="AK86" s="7"/>
    </row>
    <row r="87" spans="1:37" s="10" customFormat="1" ht="74.25" customHeight="1" x14ac:dyDescent="0.25">
      <c r="A87" s="54" t="s">
        <v>780</v>
      </c>
      <c r="B87" s="9" t="s">
        <v>781</v>
      </c>
      <c r="C87" s="54"/>
      <c r="D87" s="19"/>
      <c r="E87" s="9" t="s">
        <v>213</v>
      </c>
      <c r="F87" s="50" t="s">
        <v>229</v>
      </c>
      <c r="G87" s="556" t="s">
        <v>154</v>
      </c>
      <c r="H87" s="557"/>
      <c r="I87" s="18">
        <f t="shared" si="0"/>
        <v>0</v>
      </c>
      <c r="J87" s="55">
        <v>0</v>
      </c>
      <c r="K87" s="210"/>
      <c r="L87" s="210"/>
      <c r="M87" s="210"/>
      <c r="N87" s="210"/>
      <c r="O87" s="210"/>
      <c r="P87" s="210"/>
      <c r="Q87" s="210"/>
      <c r="R87" s="210"/>
      <c r="S87" s="55">
        <v>0</v>
      </c>
      <c r="T87" s="210"/>
      <c r="U87" s="210"/>
      <c r="V87" s="210"/>
      <c r="W87" s="210"/>
      <c r="X87" s="55">
        <v>0</v>
      </c>
      <c r="Y87" s="151" t="s">
        <v>35</v>
      </c>
      <c r="Z87" s="152" t="s">
        <v>35</v>
      </c>
      <c r="AA87" s="152" t="s">
        <v>35</v>
      </c>
      <c r="AB87" s="152" t="s">
        <v>35</v>
      </c>
      <c r="AC87" s="152" t="s">
        <v>35</v>
      </c>
      <c r="AD87" s="152" t="s">
        <v>35</v>
      </c>
      <c r="AE87" s="152" t="s">
        <v>35</v>
      </c>
      <c r="AF87" s="152" t="s">
        <v>35</v>
      </c>
      <c r="AG87" s="152" t="s">
        <v>35</v>
      </c>
      <c r="AH87" s="152" t="s">
        <v>35</v>
      </c>
      <c r="AI87" s="152" t="s">
        <v>35</v>
      </c>
      <c r="AJ87" s="152" t="s">
        <v>35</v>
      </c>
      <c r="AK87" s="7"/>
    </row>
    <row r="88" spans="1:37" s="10" customFormat="1" ht="29.25" customHeight="1" x14ac:dyDescent="0.25">
      <c r="A88" s="590" t="s">
        <v>28</v>
      </c>
      <c r="B88" s="590"/>
      <c r="C88" s="590"/>
      <c r="D88" s="590"/>
      <c r="E88" s="590"/>
      <c r="F88" s="590"/>
      <c r="G88" s="590"/>
      <c r="H88" s="590"/>
      <c r="I88" s="590"/>
      <c r="J88" s="590"/>
      <c r="K88" s="590"/>
      <c r="L88" s="590"/>
      <c r="M88" s="590"/>
      <c r="N88" s="590"/>
      <c r="O88" s="590"/>
      <c r="P88" s="590"/>
      <c r="Q88" s="590"/>
      <c r="R88" s="590"/>
      <c r="S88" s="590"/>
      <c r="T88" s="590"/>
      <c r="U88" s="590"/>
      <c r="V88" s="590"/>
      <c r="W88" s="590"/>
      <c r="X88" s="590"/>
      <c r="Y88" s="590"/>
      <c r="Z88" s="590"/>
      <c r="AA88" s="590"/>
      <c r="AB88" s="590"/>
      <c r="AC88" s="590"/>
      <c r="AD88" s="590"/>
      <c r="AE88" s="590"/>
      <c r="AF88" s="590"/>
      <c r="AG88" s="590"/>
      <c r="AH88" s="590"/>
      <c r="AI88" s="590"/>
      <c r="AJ88" s="590"/>
    </row>
    <row r="89" spans="1:37" s="10" customFormat="1" ht="13.5" customHeight="1" x14ac:dyDescent="0.25">
      <c r="A89" s="583" t="s">
        <v>782</v>
      </c>
      <c r="B89" s="569"/>
      <c r="C89" s="569"/>
      <c r="D89" s="569"/>
      <c r="E89" s="569"/>
      <c r="F89" s="569"/>
      <c r="G89" s="569"/>
      <c r="H89" s="569"/>
      <c r="I89" s="569"/>
      <c r="J89" s="569"/>
      <c r="K89" s="569"/>
      <c r="L89" s="569"/>
      <c r="M89" s="569"/>
      <c r="N89" s="569"/>
      <c r="O89" s="569"/>
      <c r="P89" s="569"/>
      <c r="Q89" s="569"/>
      <c r="R89" s="569"/>
      <c r="S89" s="569"/>
      <c r="T89" s="569"/>
      <c r="U89" s="569"/>
      <c r="V89" s="569"/>
      <c r="W89" s="569"/>
      <c r="X89" s="569"/>
      <c r="Y89" s="569"/>
      <c r="Z89" s="569"/>
      <c r="AA89" s="569"/>
      <c r="AB89" s="569"/>
      <c r="AC89" s="569"/>
      <c r="AD89" s="569"/>
      <c r="AE89" s="569"/>
      <c r="AF89" s="569"/>
      <c r="AG89" s="569"/>
      <c r="AH89" s="569"/>
      <c r="AI89" s="569"/>
      <c r="AJ89" s="570"/>
    </row>
    <row r="90" spans="1:37" s="10" customFormat="1" ht="89.25" x14ac:dyDescent="0.25">
      <c r="A90" s="54" t="s">
        <v>40</v>
      </c>
      <c r="B90" s="54" t="s">
        <v>783</v>
      </c>
      <c r="C90" s="54" t="s">
        <v>33</v>
      </c>
      <c r="D90" s="54" t="s">
        <v>819</v>
      </c>
      <c r="E90" s="54" t="s">
        <v>203</v>
      </c>
      <c r="F90" s="50" t="s">
        <v>204</v>
      </c>
      <c r="G90" s="54" t="s">
        <v>36</v>
      </c>
      <c r="H90" s="54" t="s">
        <v>37</v>
      </c>
      <c r="I90" s="19" t="s">
        <v>39</v>
      </c>
      <c r="J90" s="19" t="s">
        <v>38</v>
      </c>
      <c r="K90" s="19"/>
      <c r="L90" s="19"/>
      <c r="M90" s="19"/>
      <c r="N90" s="19"/>
      <c r="O90" s="19"/>
      <c r="P90" s="19"/>
      <c r="Q90" s="19"/>
      <c r="R90" s="19"/>
      <c r="S90" s="54" t="s">
        <v>38</v>
      </c>
      <c r="T90" s="211"/>
      <c r="U90" s="211"/>
      <c r="V90" s="211"/>
      <c r="W90" s="211"/>
      <c r="X90" s="54" t="s">
        <v>33</v>
      </c>
      <c r="Y90" s="19"/>
      <c r="Z90" s="19"/>
      <c r="AA90" s="19" t="s">
        <v>16</v>
      </c>
      <c r="AB90" s="19" t="s">
        <v>16</v>
      </c>
      <c r="AC90" s="19"/>
      <c r="AD90" s="19"/>
      <c r="AE90" s="19" t="s">
        <v>16</v>
      </c>
      <c r="AF90" s="19" t="s">
        <v>16</v>
      </c>
      <c r="AG90" s="19"/>
      <c r="AH90" s="19"/>
      <c r="AI90" s="19" t="s">
        <v>16</v>
      </c>
      <c r="AJ90" s="19" t="s">
        <v>16</v>
      </c>
      <c r="AK90" s="30"/>
    </row>
    <row r="91" spans="1:37" s="10" customFormat="1" ht="102" customHeight="1" x14ac:dyDescent="0.25">
      <c r="A91" s="38" t="s">
        <v>105</v>
      </c>
      <c r="B91" s="38" t="s">
        <v>784</v>
      </c>
      <c r="C91" s="54" t="s">
        <v>33</v>
      </c>
      <c r="D91" s="54" t="s">
        <v>819</v>
      </c>
      <c r="E91" s="38" t="s">
        <v>203</v>
      </c>
      <c r="F91" s="39" t="s">
        <v>205</v>
      </c>
      <c r="G91" s="556" t="s">
        <v>154</v>
      </c>
      <c r="H91" s="557"/>
      <c r="I91" s="19" t="s">
        <v>898</v>
      </c>
      <c r="J91" s="19" t="s">
        <v>898</v>
      </c>
      <c r="K91" s="19"/>
      <c r="L91" s="19"/>
      <c r="M91" s="19"/>
      <c r="N91" s="19"/>
      <c r="O91" s="19"/>
      <c r="P91" s="19"/>
      <c r="Q91" s="19"/>
      <c r="R91" s="19"/>
      <c r="S91" s="54" t="s">
        <v>33</v>
      </c>
      <c r="T91" s="211"/>
      <c r="U91" s="211"/>
      <c r="V91" s="211"/>
      <c r="W91" s="211"/>
      <c r="X91" s="54" t="s">
        <v>33</v>
      </c>
      <c r="Y91" s="151" t="s">
        <v>35</v>
      </c>
      <c r="Z91" s="152" t="s">
        <v>35</v>
      </c>
      <c r="AA91" s="152" t="s">
        <v>35</v>
      </c>
      <c r="AB91" s="152" t="s">
        <v>35</v>
      </c>
      <c r="AC91" s="152" t="s">
        <v>35</v>
      </c>
      <c r="AD91" s="152" t="s">
        <v>35</v>
      </c>
      <c r="AE91" s="152" t="s">
        <v>35</v>
      </c>
      <c r="AF91" s="152" t="s">
        <v>35</v>
      </c>
      <c r="AG91" s="152" t="s">
        <v>35</v>
      </c>
      <c r="AH91" s="152" t="s">
        <v>35</v>
      </c>
      <c r="AI91" s="152" t="s">
        <v>35</v>
      </c>
      <c r="AJ91" s="152" t="s">
        <v>35</v>
      </c>
      <c r="AK91" s="30"/>
    </row>
    <row r="92" spans="1:37" ht="112.5" customHeight="1" x14ac:dyDescent="0.2">
      <c r="A92" s="47" t="s">
        <v>614</v>
      </c>
      <c r="B92" s="47" t="s">
        <v>785</v>
      </c>
      <c r="C92" s="53"/>
      <c r="D92" s="57" t="s">
        <v>819</v>
      </c>
      <c r="E92" s="47" t="s">
        <v>815</v>
      </c>
      <c r="F92" s="56" t="s">
        <v>204</v>
      </c>
      <c r="G92" s="556" t="s">
        <v>154</v>
      </c>
      <c r="H92" s="557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151" t="s">
        <v>35</v>
      </c>
      <c r="Z92" s="152" t="s">
        <v>35</v>
      </c>
      <c r="AA92" s="152" t="s">
        <v>35</v>
      </c>
      <c r="AB92" s="152" t="s">
        <v>35</v>
      </c>
      <c r="AC92" s="152" t="s">
        <v>35</v>
      </c>
      <c r="AD92" s="152" t="s">
        <v>35</v>
      </c>
      <c r="AE92" s="152" t="s">
        <v>35</v>
      </c>
      <c r="AF92" s="152" t="s">
        <v>35</v>
      </c>
      <c r="AG92" s="152" t="s">
        <v>35</v>
      </c>
      <c r="AH92" s="152" t="s">
        <v>35</v>
      </c>
      <c r="AI92" s="152" t="s">
        <v>35</v>
      </c>
      <c r="AJ92" s="152" t="s">
        <v>35</v>
      </c>
    </row>
    <row r="93" spans="1:37" ht="85.5" customHeight="1" x14ac:dyDescent="0.2">
      <c r="A93" s="47" t="s">
        <v>546</v>
      </c>
      <c r="B93" s="47" t="s">
        <v>786</v>
      </c>
      <c r="C93" s="53"/>
      <c r="D93" s="54" t="s">
        <v>208</v>
      </c>
      <c r="E93" s="47" t="s">
        <v>816</v>
      </c>
      <c r="F93" s="56" t="s">
        <v>789</v>
      </c>
      <c r="G93" s="556" t="s">
        <v>154</v>
      </c>
      <c r="H93" s="557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 t="s">
        <v>16</v>
      </c>
      <c r="Z93" s="58"/>
      <c r="AA93" s="58"/>
      <c r="AB93" s="58"/>
      <c r="AC93" s="152" t="s">
        <v>35</v>
      </c>
      <c r="AD93" s="152" t="s">
        <v>35</v>
      </c>
      <c r="AE93" s="152" t="s">
        <v>35</v>
      </c>
      <c r="AF93" s="152" t="s">
        <v>35</v>
      </c>
      <c r="AG93" s="152" t="s">
        <v>35</v>
      </c>
      <c r="AH93" s="152" t="s">
        <v>35</v>
      </c>
      <c r="AI93" s="152" t="s">
        <v>35</v>
      </c>
      <c r="AJ93" s="152" t="s">
        <v>35</v>
      </c>
    </row>
    <row r="94" spans="1:37" ht="177" customHeight="1" x14ac:dyDescent="0.2">
      <c r="A94" s="47" t="s">
        <v>532</v>
      </c>
      <c r="B94" s="47" t="s">
        <v>787</v>
      </c>
      <c r="C94" s="53"/>
      <c r="D94" s="9" t="s">
        <v>821</v>
      </c>
      <c r="E94" s="47" t="s">
        <v>817</v>
      </c>
      <c r="F94" s="56" t="s">
        <v>790</v>
      </c>
      <c r="G94" s="556" t="s">
        <v>154</v>
      </c>
      <c r="H94" s="557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151" t="s">
        <v>35</v>
      </c>
      <c r="Z94" s="152" t="s">
        <v>35</v>
      </c>
      <c r="AA94" s="152" t="s">
        <v>35</v>
      </c>
      <c r="AB94" s="152" t="s">
        <v>35</v>
      </c>
      <c r="AC94" s="152" t="s">
        <v>35</v>
      </c>
      <c r="AD94" s="152" t="s">
        <v>35</v>
      </c>
      <c r="AE94" s="152" t="s">
        <v>35</v>
      </c>
      <c r="AF94" s="152" t="s">
        <v>35</v>
      </c>
      <c r="AG94" s="152" t="s">
        <v>35</v>
      </c>
      <c r="AH94" s="152" t="s">
        <v>35</v>
      </c>
      <c r="AI94" s="152" t="s">
        <v>35</v>
      </c>
      <c r="AJ94" s="152" t="s">
        <v>35</v>
      </c>
    </row>
    <row r="95" spans="1:37" ht="222" customHeight="1" x14ac:dyDescent="0.2">
      <c r="A95" s="47" t="s">
        <v>683</v>
      </c>
      <c r="B95" s="47" t="s">
        <v>788</v>
      </c>
      <c r="C95" s="53"/>
      <c r="D95" s="54" t="s">
        <v>822</v>
      </c>
      <c r="E95" s="47" t="s">
        <v>818</v>
      </c>
      <c r="F95" s="56" t="s">
        <v>791</v>
      </c>
      <c r="G95" s="556" t="s">
        <v>154</v>
      </c>
      <c r="H95" s="557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151" t="s">
        <v>35</v>
      </c>
      <c r="Z95" s="152" t="s">
        <v>35</v>
      </c>
      <c r="AA95" s="152" t="s">
        <v>35</v>
      </c>
      <c r="AB95" s="152" t="s">
        <v>35</v>
      </c>
      <c r="AC95" s="152" t="s">
        <v>35</v>
      </c>
      <c r="AD95" s="152" t="s">
        <v>35</v>
      </c>
      <c r="AE95" s="152" t="s">
        <v>35</v>
      </c>
      <c r="AF95" s="152" t="s">
        <v>35</v>
      </c>
      <c r="AG95" s="152" t="s">
        <v>35</v>
      </c>
      <c r="AH95" s="152" t="s">
        <v>35</v>
      </c>
      <c r="AI95" s="152" t="s">
        <v>35</v>
      </c>
      <c r="AJ95" s="152" t="s">
        <v>35</v>
      </c>
    </row>
    <row r="96" spans="1:37" x14ac:dyDescent="0.2">
      <c r="A96" s="558" t="s">
        <v>792</v>
      </c>
      <c r="B96" s="559"/>
      <c r="C96" s="560"/>
      <c r="D96" s="586"/>
      <c r="E96" s="587"/>
      <c r="F96" s="559"/>
      <c r="G96" s="560"/>
      <c r="H96" s="560"/>
      <c r="I96" s="560"/>
      <c r="J96" s="560"/>
      <c r="K96" s="560"/>
      <c r="L96" s="560"/>
      <c r="M96" s="560"/>
      <c r="N96" s="560"/>
      <c r="O96" s="560"/>
      <c r="P96" s="560"/>
      <c r="Q96" s="560"/>
      <c r="R96" s="560"/>
      <c r="S96" s="560"/>
      <c r="T96" s="560"/>
      <c r="U96" s="560"/>
      <c r="V96" s="560"/>
      <c r="W96" s="560"/>
      <c r="X96" s="560"/>
      <c r="Y96" s="560"/>
      <c r="Z96" s="560"/>
      <c r="AA96" s="560"/>
      <c r="AB96" s="560"/>
      <c r="AC96" s="560"/>
      <c r="AD96" s="560"/>
      <c r="AE96" s="560"/>
      <c r="AF96" s="560"/>
      <c r="AG96" s="560"/>
      <c r="AH96" s="560"/>
      <c r="AI96" s="560"/>
      <c r="AJ96" s="561"/>
    </row>
    <row r="97" spans="1:36" ht="97.5" customHeight="1" x14ac:dyDescent="0.2">
      <c r="A97" s="47" t="s">
        <v>436</v>
      </c>
      <c r="B97" s="47" t="s">
        <v>813</v>
      </c>
      <c r="C97" s="52"/>
      <c r="D97" s="58" t="s">
        <v>844</v>
      </c>
      <c r="E97" s="47" t="s">
        <v>836</v>
      </c>
      <c r="F97" s="47" t="s">
        <v>823</v>
      </c>
      <c r="G97" s="556" t="s">
        <v>154</v>
      </c>
      <c r="H97" s="557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151" t="s">
        <v>35</v>
      </c>
      <c r="Z97" s="152" t="s">
        <v>35</v>
      </c>
      <c r="AA97" s="152" t="s">
        <v>35</v>
      </c>
      <c r="AB97" s="152" t="s">
        <v>35</v>
      </c>
      <c r="AC97" s="152" t="s">
        <v>35</v>
      </c>
      <c r="AD97" s="152" t="s">
        <v>35</v>
      </c>
      <c r="AE97" s="152" t="s">
        <v>35</v>
      </c>
      <c r="AF97" s="152" t="s">
        <v>35</v>
      </c>
      <c r="AG97" s="152" t="s">
        <v>35</v>
      </c>
      <c r="AH97" s="152" t="s">
        <v>35</v>
      </c>
      <c r="AI97" s="152" t="s">
        <v>35</v>
      </c>
      <c r="AJ97" s="152" t="s">
        <v>35</v>
      </c>
    </row>
    <row r="98" spans="1:36" ht="127.5" x14ac:dyDescent="0.2">
      <c r="A98" s="47" t="s">
        <v>419</v>
      </c>
      <c r="B98" s="47" t="s">
        <v>793</v>
      </c>
      <c r="C98" s="52"/>
      <c r="D98" s="58" t="s">
        <v>844</v>
      </c>
      <c r="E98" s="47" t="s">
        <v>839</v>
      </c>
      <c r="F98" s="47" t="s">
        <v>824</v>
      </c>
      <c r="G98" s="556" t="s">
        <v>154</v>
      </c>
      <c r="H98" s="557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151" t="s">
        <v>35</v>
      </c>
      <c r="Z98" s="152" t="s">
        <v>35</v>
      </c>
      <c r="AA98" s="152" t="s">
        <v>35</v>
      </c>
      <c r="AB98" s="152" t="s">
        <v>35</v>
      </c>
      <c r="AC98" s="152" t="s">
        <v>35</v>
      </c>
      <c r="AD98" s="152" t="s">
        <v>35</v>
      </c>
      <c r="AE98" s="152" t="s">
        <v>35</v>
      </c>
      <c r="AF98" s="152" t="s">
        <v>35</v>
      </c>
      <c r="AG98" s="152" t="s">
        <v>35</v>
      </c>
      <c r="AH98" s="152" t="s">
        <v>35</v>
      </c>
      <c r="AI98" s="152" t="s">
        <v>35</v>
      </c>
      <c r="AJ98" s="152" t="s">
        <v>35</v>
      </c>
    </row>
    <row r="99" spans="1:36" ht="127.5" x14ac:dyDescent="0.2">
      <c r="A99" s="47" t="s">
        <v>705</v>
      </c>
      <c r="B99" s="47" t="s">
        <v>794</v>
      </c>
      <c r="C99" s="52"/>
      <c r="D99" s="58" t="s">
        <v>844</v>
      </c>
      <c r="E99" s="47" t="s">
        <v>839</v>
      </c>
      <c r="F99" s="47" t="s">
        <v>833</v>
      </c>
      <c r="G99" s="556" t="s">
        <v>154</v>
      </c>
      <c r="H99" s="557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151" t="s">
        <v>35</v>
      </c>
      <c r="Z99" s="152" t="s">
        <v>35</v>
      </c>
      <c r="AA99" s="152" t="s">
        <v>35</v>
      </c>
      <c r="AB99" s="152" t="s">
        <v>35</v>
      </c>
      <c r="AC99" s="152" t="s">
        <v>35</v>
      </c>
      <c r="AD99" s="152" t="s">
        <v>35</v>
      </c>
      <c r="AE99" s="152" t="s">
        <v>35</v>
      </c>
      <c r="AF99" s="152" t="s">
        <v>35</v>
      </c>
      <c r="AG99" s="152" t="s">
        <v>35</v>
      </c>
      <c r="AH99" s="152" t="s">
        <v>35</v>
      </c>
      <c r="AI99" s="152" t="s">
        <v>35</v>
      </c>
      <c r="AJ99" s="152" t="s">
        <v>35</v>
      </c>
    </row>
    <row r="100" spans="1:36" ht="204.75" customHeight="1" x14ac:dyDescent="0.2">
      <c r="A100" s="47" t="s">
        <v>707</v>
      </c>
      <c r="B100" s="47" t="s">
        <v>814</v>
      </c>
      <c r="C100" s="52"/>
      <c r="D100" s="9" t="s">
        <v>845</v>
      </c>
      <c r="E100" s="47" t="s">
        <v>840</v>
      </c>
      <c r="F100" s="47" t="s">
        <v>825</v>
      </c>
      <c r="G100" s="556" t="s">
        <v>154</v>
      </c>
      <c r="H100" s="557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151" t="s">
        <v>35</v>
      </c>
      <c r="Z100" s="152" t="s">
        <v>35</v>
      </c>
      <c r="AA100" s="152" t="s">
        <v>35</v>
      </c>
      <c r="AB100" s="152" t="s">
        <v>35</v>
      </c>
      <c r="AC100" s="152" t="s">
        <v>35</v>
      </c>
      <c r="AD100" s="152" t="s">
        <v>35</v>
      </c>
      <c r="AE100" s="152" t="s">
        <v>35</v>
      </c>
      <c r="AF100" s="152" t="s">
        <v>35</v>
      </c>
      <c r="AG100" s="152" t="s">
        <v>35</v>
      </c>
      <c r="AH100" s="152" t="s">
        <v>35</v>
      </c>
      <c r="AI100" s="152" t="s">
        <v>35</v>
      </c>
      <c r="AJ100" s="152" t="s">
        <v>35</v>
      </c>
    </row>
    <row r="101" spans="1:36" ht="192.75" customHeight="1" x14ac:dyDescent="0.2">
      <c r="A101" s="47" t="s">
        <v>709</v>
      </c>
      <c r="B101" s="47" t="s">
        <v>795</v>
      </c>
      <c r="C101" s="52"/>
      <c r="D101" s="9" t="s">
        <v>845</v>
      </c>
      <c r="E101" s="47" t="s">
        <v>840</v>
      </c>
      <c r="F101" s="47" t="s">
        <v>826</v>
      </c>
      <c r="G101" s="53">
        <v>2014</v>
      </c>
      <c r="H101" s="58">
        <v>2016</v>
      </c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 t="s">
        <v>16</v>
      </c>
      <c r="Z101" s="58" t="s">
        <v>16</v>
      </c>
      <c r="AA101" s="58" t="s">
        <v>16</v>
      </c>
      <c r="AB101" s="58" t="s">
        <v>16</v>
      </c>
      <c r="AC101" s="58" t="s">
        <v>16</v>
      </c>
      <c r="AD101" s="58" t="s">
        <v>16</v>
      </c>
      <c r="AE101" s="58" t="s">
        <v>16</v>
      </c>
      <c r="AF101" s="58" t="s">
        <v>16</v>
      </c>
      <c r="AG101" s="58" t="s">
        <v>16</v>
      </c>
      <c r="AH101" s="58" t="s">
        <v>16</v>
      </c>
      <c r="AI101" s="58" t="s">
        <v>16</v>
      </c>
      <c r="AJ101" s="58" t="s">
        <v>16</v>
      </c>
    </row>
    <row r="102" spans="1:36" ht="203.25" customHeight="1" x14ac:dyDescent="0.2">
      <c r="A102" s="47" t="s">
        <v>711</v>
      </c>
      <c r="B102" s="47" t="s">
        <v>796</v>
      </c>
      <c r="C102" s="52"/>
      <c r="D102" s="9" t="s">
        <v>845</v>
      </c>
      <c r="E102" s="47" t="s">
        <v>840</v>
      </c>
      <c r="F102" s="47" t="s">
        <v>827</v>
      </c>
      <c r="G102" s="53">
        <v>2014</v>
      </c>
      <c r="H102" s="58">
        <v>2016</v>
      </c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 t="s">
        <v>16</v>
      </c>
      <c r="AC102" s="58"/>
      <c r="AD102" s="58"/>
      <c r="AE102" s="58"/>
      <c r="AF102" s="58" t="s">
        <v>16</v>
      </c>
      <c r="AG102" s="58"/>
      <c r="AH102" s="58"/>
      <c r="AI102" s="58"/>
      <c r="AJ102" s="58" t="s">
        <v>16</v>
      </c>
    </row>
    <row r="103" spans="1:36" ht="88.5" customHeight="1" x14ac:dyDescent="0.2">
      <c r="A103" s="47" t="s">
        <v>797</v>
      </c>
      <c r="B103" s="47" t="s">
        <v>798</v>
      </c>
      <c r="C103" s="52"/>
      <c r="D103" s="9" t="s">
        <v>819</v>
      </c>
      <c r="E103" s="47" t="s">
        <v>836</v>
      </c>
      <c r="F103" s="47" t="s">
        <v>828</v>
      </c>
      <c r="G103" s="556" t="s">
        <v>154</v>
      </c>
      <c r="H103" s="557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151" t="s">
        <v>35</v>
      </c>
      <c r="Z103" s="152" t="s">
        <v>35</v>
      </c>
      <c r="AA103" s="152" t="s">
        <v>35</v>
      </c>
      <c r="AB103" s="152" t="s">
        <v>35</v>
      </c>
      <c r="AC103" s="152" t="s">
        <v>35</v>
      </c>
      <c r="AD103" s="152" t="s">
        <v>35</v>
      </c>
      <c r="AE103" s="152" t="s">
        <v>35</v>
      </c>
      <c r="AF103" s="152" t="s">
        <v>35</v>
      </c>
      <c r="AG103" s="152" t="s">
        <v>35</v>
      </c>
      <c r="AH103" s="152" t="s">
        <v>35</v>
      </c>
      <c r="AI103" s="152" t="s">
        <v>35</v>
      </c>
      <c r="AJ103" s="152" t="s">
        <v>35</v>
      </c>
    </row>
    <row r="104" spans="1:36" ht="84.75" customHeight="1" x14ac:dyDescent="0.2">
      <c r="A104" s="47" t="s">
        <v>799</v>
      </c>
      <c r="B104" s="47" t="s">
        <v>800</v>
      </c>
      <c r="C104" s="52"/>
      <c r="D104" s="9" t="s">
        <v>819</v>
      </c>
      <c r="E104" s="47" t="s">
        <v>836</v>
      </c>
      <c r="F104" s="47" t="s">
        <v>829</v>
      </c>
      <c r="G104" s="556" t="s">
        <v>154</v>
      </c>
      <c r="H104" s="557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151" t="s">
        <v>35</v>
      </c>
      <c r="Z104" s="152" t="s">
        <v>35</v>
      </c>
      <c r="AA104" s="152" t="s">
        <v>35</v>
      </c>
      <c r="AB104" s="152" t="s">
        <v>35</v>
      </c>
      <c r="AC104" s="152" t="s">
        <v>35</v>
      </c>
      <c r="AD104" s="152" t="s">
        <v>35</v>
      </c>
      <c r="AE104" s="152" t="s">
        <v>35</v>
      </c>
      <c r="AF104" s="152" t="s">
        <v>35</v>
      </c>
      <c r="AG104" s="152" t="s">
        <v>35</v>
      </c>
      <c r="AH104" s="152" t="s">
        <v>35</v>
      </c>
      <c r="AI104" s="152" t="s">
        <v>35</v>
      </c>
      <c r="AJ104" s="152" t="s">
        <v>35</v>
      </c>
    </row>
    <row r="105" spans="1:36" ht="138" customHeight="1" x14ac:dyDescent="0.2">
      <c r="A105" s="47" t="s">
        <v>801</v>
      </c>
      <c r="B105" s="47" t="s">
        <v>802</v>
      </c>
      <c r="C105" s="52"/>
      <c r="D105" s="9" t="s">
        <v>846</v>
      </c>
      <c r="E105" s="47" t="s">
        <v>841</v>
      </c>
      <c r="F105" s="47" t="s">
        <v>835</v>
      </c>
      <c r="G105" s="556" t="s">
        <v>154</v>
      </c>
      <c r="H105" s="557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151" t="s">
        <v>35</v>
      </c>
      <c r="Z105" s="152" t="s">
        <v>35</v>
      </c>
      <c r="AA105" s="152" t="s">
        <v>35</v>
      </c>
      <c r="AB105" s="152" t="s">
        <v>35</v>
      </c>
      <c r="AC105" s="152" t="s">
        <v>35</v>
      </c>
      <c r="AD105" s="152" t="s">
        <v>35</v>
      </c>
      <c r="AE105" s="152" t="s">
        <v>35</v>
      </c>
      <c r="AF105" s="152" t="s">
        <v>35</v>
      </c>
      <c r="AG105" s="152" t="s">
        <v>35</v>
      </c>
      <c r="AH105" s="152" t="s">
        <v>35</v>
      </c>
      <c r="AI105" s="152" t="s">
        <v>35</v>
      </c>
      <c r="AJ105" s="152" t="s">
        <v>35</v>
      </c>
    </row>
    <row r="106" spans="1:36" ht="90.75" customHeight="1" x14ac:dyDescent="0.2">
      <c r="A106" s="47" t="s">
        <v>803</v>
      </c>
      <c r="B106" s="47" t="s">
        <v>804</v>
      </c>
      <c r="C106" s="52"/>
      <c r="D106" s="9" t="s">
        <v>819</v>
      </c>
      <c r="E106" s="48" t="s">
        <v>836</v>
      </c>
      <c r="F106" s="47" t="s">
        <v>834</v>
      </c>
      <c r="G106" s="556" t="s">
        <v>154</v>
      </c>
      <c r="H106" s="557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151" t="s">
        <v>35</v>
      </c>
      <c r="Z106" s="152" t="s">
        <v>35</v>
      </c>
      <c r="AA106" s="152" t="s">
        <v>35</v>
      </c>
      <c r="AB106" s="152" t="s">
        <v>35</v>
      </c>
      <c r="AC106" s="152" t="s">
        <v>35</v>
      </c>
      <c r="AD106" s="152" t="s">
        <v>35</v>
      </c>
      <c r="AE106" s="152" t="s">
        <v>35</v>
      </c>
      <c r="AF106" s="152" t="s">
        <v>35</v>
      </c>
      <c r="AG106" s="152" t="s">
        <v>35</v>
      </c>
      <c r="AH106" s="152" t="s">
        <v>35</v>
      </c>
      <c r="AI106" s="152" t="s">
        <v>35</v>
      </c>
      <c r="AJ106" s="152" t="s">
        <v>35</v>
      </c>
    </row>
    <row r="107" spans="1:36" ht="131.25" customHeight="1" x14ac:dyDescent="0.2">
      <c r="A107" s="47" t="s">
        <v>805</v>
      </c>
      <c r="B107" s="47" t="s">
        <v>806</v>
      </c>
      <c r="C107" s="52"/>
      <c r="D107" s="9" t="s">
        <v>819</v>
      </c>
      <c r="E107" s="48" t="s">
        <v>842</v>
      </c>
      <c r="F107" s="47" t="s">
        <v>830</v>
      </c>
      <c r="G107" s="556" t="s">
        <v>154</v>
      </c>
      <c r="H107" s="557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151" t="s">
        <v>35</v>
      </c>
      <c r="Z107" s="152" t="s">
        <v>35</v>
      </c>
      <c r="AA107" s="152" t="s">
        <v>35</v>
      </c>
      <c r="AB107" s="152" t="s">
        <v>35</v>
      </c>
      <c r="AC107" s="152" t="s">
        <v>35</v>
      </c>
      <c r="AD107" s="152" t="s">
        <v>35</v>
      </c>
      <c r="AE107" s="152" t="s">
        <v>35</v>
      </c>
      <c r="AF107" s="152" t="s">
        <v>35</v>
      </c>
      <c r="AG107" s="152" t="s">
        <v>35</v>
      </c>
      <c r="AH107" s="152" t="s">
        <v>35</v>
      </c>
      <c r="AI107" s="152" t="s">
        <v>35</v>
      </c>
      <c r="AJ107" s="152" t="s">
        <v>35</v>
      </c>
    </row>
    <row r="108" spans="1:36" ht="130.5" customHeight="1" x14ac:dyDescent="0.2">
      <c r="A108" s="47" t="s">
        <v>807</v>
      </c>
      <c r="B108" s="47" t="s">
        <v>808</v>
      </c>
      <c r="C108" s="52"/>
      <c r="D108" s="9" t="s">
        <v>820</v>
      </c>
      <c r="E108" s="47" t="s">
        <v>837</v>
      </c>
      <c r="F108" s="47" t="s">
        <v>831</v>
      </c>
      <c r="G108" s="53">
        <v>2014</v>
      </c>
      <c r="H108" s="58">
        <v>2016</v>
      </c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 t="s">
        <v>16</v>
      </c>
      <c r="Z108" s="58" t="s">
        <v>16</v>
      </c>
      <c r="AA108" s="58" t="s">
        <v>16</v>
      </c>
      <c r="AB108" s="58" t="s">
        <v>16</v>
      </c>
      <c r="AC108" s="58" t="s">
        <v>16</v>
      </c>
      <c r="AD108" s="58" t="s">
        <v>16</v>
      </c>
      <c r="AE108" s="58" t="s">
        <v>16</v>
      </c>
      <c r="AF108" s="58" t="s">
        <v>16</v>
      </c>
      <c r="AG108" s="58" t="s">
        <v>16</v>
      </c>
      <c r="AH108" s="58" t="s">
        <v>16</v>
      </c>
      <c r="AI108" s="58" t="s">
        <v>16</v>
      </c>
      <c r="AJ108" s="58" t="s">
        <v>16</v>
      </c>
    </row>
    <row r="109" spans="1:36" ht="75.75" customHeight="1" x14ac:dyDescent="0.2">
      <c r="A109" s="47" t="s">
        <v>809</v>
      </c>
      <c r="B109" s="47" t="s">
        <v>810</v>
      </c>
      <c r="C109" s="52"/>
      <c r="D109" s="9" t="s">
        <v>208</v>
      </c>
      <c r="E109" s="48" t="s">
        <v>838</v>
      </c>
      <c r="F109" s="47" t="s">
        <v>832</v>
      </c>
      <c r="G109" s="556" t="s">
        <v>154</v>
      </c>
      <c r="H109" s="557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151" t="s">
        <v>35</v>
      </c>
      <c r="Z109" s="152" t="s">
        <v>35</v>
      </c>
      <c r="AA109" s="152" t="s">
        <v>35</v>
      </c>
      <c r="AB109" s="152" t="s">
        <v>35</v>
      </c>
      <c r="AC109" s="152" t="s">
        <v>35</v>
      </c>
      <c r="AD109" s="152" t="s">
        <v>35</v>
      </c>
      <c r="AE109" s="152" t="s">
        <v>35</v>
      </c>
      <c r="AF109" s="152" t="s">
        <v>35</v>
      </c>
      <c r="AG109" s="152" t="s">
        <v>35</v>
      </c>
      <c r="AH109" s="152" t="s">
        <v>35</v>
      </c>
      <c r="AI109" s="152" t="s">
        <v>35</v>
      </c>
      <c r="AJ109" s="152" t="s">
        <v>35</v>
      </c>
    </row>
    <row r="110" spans="1:36" ht="97.5" customHeight="1" x14ac:dyDescent="0.2">
      <c r="A110" s="47" t="s">
        <v>811</v>
      </c>
      <c r="B110" s="47" t="s">
        <v>812</v>
      </c>
      <c r="C110" s="52"/>
      <c r="D110" s="9" t="s">
        <v>847</v>
      </c>
      <c r="E110" s="9" t="s">
        <v>843</v>
      </c>
      <c r="F110" s="47" t="s">
        <v>832</v>
      </c>
      <c r="G110" s="53">
        <v>2014</v>
      </c>
      <c r="H110" s="58">
        <v>2016</v>
      </c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43" t="s">
        <v>16</v>
      </c>
      <c r="Z110" s="140" t="s">
        <v>16</v>
      </c>
      <c r="AA110" s="140" t="s">
        <v>16</v>
      </c>
      <c r="AB110" s="140" t="s">
        <v>16</v>
      </c>
      <c r="AC110" s="140" t="s">
        <v>16</v>
      </c>
      <c r="AD110" s="140" t="s">
        <v>16</v>
      </c>
      <c r="AE110" s="140" t="s">
        <v>16</v>
      </c>
      <c r="AF110" s="140" t="s">
        <v>16</v>
      </c>
      <c r="AG110" s="140" t="s">
        <v>16</v>
      </c>
      <c r="AH110" s="140" t="s">
        <v>16</v>
      </c>
      <c r="AI110" s="140" t="s">
        <v>16</v>
      </c>
      <c r="AJ110" s="140" t="s">
        <v>16</v>
      </c>
    </row>
    <row r="111" spans="1:36" x14ac:dyDescent="0.2">
      <c r="A111" s="562" t="s">
        <v>858</v>
      </c>
      <c r="B111" s="560"/>
      <c r="C111" s="560"/>
      <c r="D111" s="560"/>
      <c r="E111" s="559"/>
      <c r="F111" s="559"/>
      <c r="G111" s="560"/>
      <c r="H111" s="560"/>
      <c r="I111" s="560"/>
      <c r="J111" s="560"/>
      <c r="K111" s="560"/>
      <c r="L111" s="560"/>
      <c r="M111" s="560"/>
      <c r="N111" s="560"/>
      <c r="O111" s="560"/>
      <c r="P111" s="560"/>
      <c r="Q111" s="560"/>
      <c r="R111" s="560"/>
      <c r="S111" s="560"/>
      <c r="T111" s="560"/>
      <c r="U111" s="560"/>
      <c r="V111" s="560"/>
      <c r="W111" s="560"/>
      <c r="X111" s="560"/>
      <c r="Y111" s="560"/>
      <c r="Z111" s="560"/>
      <c r="AA111" s="560"/>
      <c r="AB111" s="560"/>
      <c r="AC111" s="560"/>
      <c r="AD111" s="560"/>
      <c r="AE111" s="560"/>
      <c r="AF111" s="560"/>
      <c r="AG111" s="560"/>
      <c r="AH111" s="560"/>
      <c r="AI111" s="560"/>
      <c r="AJ111" s="561"/>
    </row>
    <row r="112" spans="1:36" ht="156" customHeight="1" x14ac:dyDescent="0.2">
      <c r="A112" s="47" t="s">
        <v>393</v>
      </c>
      <c r="B112" s="47" t="s">
        <v>848</v>
      </c>
      <c r="C112" s="52"/>
      <c r="D112" s="9" t="s">
        <v>819</v>
      </c>
      <c r="E112" s="47" t="s">
        <v>836</v>
      </c>
      <c r="F112" s="47" t="s">
        <v>832</v>
      </c>
      <c r="G112" s="53">
        <v>2014</v>
      </c>
      <c r="H112" s="58">
        <v>2016</v>
      </c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 t="s">
        <v>16</v>
      </c>
      <c r="AA112" s="58" t="s">
        <v>16</v>
      </c>
      <c r="AB112" s="58"/>
      <c r="AC112" s="58"/>
      <c r="AD112" s="58" t="s">
        <v>16</v>
      </c>
      <c r="AE112" s="58" t="s">
        <v>16</v>
      </c>
      <c r="AF112" s="58"/>
      <c r="AG112" s="58"/>
      <c r="AH112" s="58" t="s">
        <v>16</v>
      </c>
      <c r="AI112" s="58" t="s">
        <v>16</v>
      </c>
      <c r="AJ112" s="58"/>
    </row>
    <row r="113" spans="1:36" ht="80.25" customHeight="1" x14ac:dyDescent="0.2">
      <c r="A113" s="47" t="s">
        <v>384</v>
      </c>
      <c r="B113" s="47" t="s">
        <v>849</v>
      </c>
      <c r="C113" s="52"/>
      <c r="D113" s="9" t="s">
        <v>819</v>
      </c>
      <c r="E113" s="47" t="s">
        <v>836</v>
      </c>
      <c r="F113" s="47" t="s">
        <v>862</v>
      </c>
      <c r="G113" s="53">
        <v>2014</v>
      </c>
      <c r="H113" s="58">
        <v>2016</v>
      </c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 t="s">
        <v>16</v>
      </c>
      <c r="Z113" s="58" t="s">
        <v>16</v>
      </c>
      <c r="AA113" s="58"/>
      <c r="AB113" s="58"/>
      <c r="AC113" s="58" t="s">
        <v>16</v>
      </c>
      <c r="AD113" s="58" t="s">
        <v>16</v>
      </c>
      <c r="AE113" s="58"/>
      <c r="AF113" s="58"/>
      <c r="AG113" s="58" t="s">
        <v>16</v>
      </c>
      <c r="AH113" s="58" t="s">
        <v>16</v>
      </c>
      <c r="AI113" s="58"/>
      <c r="AJ113" s="58"/>
    </row>
    <row r="114" spans="1:36" ht="103.5" customHeight="1" x14ac:dyDescent="0.2">
      <c r="A114" s="47" t="s">
        <v>314</v>
      </c>
      <c r="B114" s="47" t="s">
        <v>850</v>
      </c>
      <c r="C114" s="52"/>
      <c r="D114" s="9" t="s">
        <v>819</v>
      </c>
      <c r="E114" s="47" t="s">
        <v>859</v>
      </c>
      <c r="F114" s="47" t="s">
        <v>863</v>
      </c>
      <c r="G114" s="137">
        <v>2014</v>
      </c>
      <c r="H114" s="58">
        <v>2016</v>
      </c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43"/>
      <c r="Z114" s="140" t="s">
        <v>16</v>
      </c>
      <c r="AA114" s="140"/>
      <c r="AB114" s="140"/>
      <c r="AC114" s="140"/>
      <c r="AD114" s="140" t="s">
        <v>16</v>
      </c>
      <c r="AE114" s="140"/>
      <c r="AF114" s="140"/>
      <c r="AG114" s="140"/>
      <c r="AH114" s="140" t="s">
        <v>16</v>
      </c>
      <c r="AI114" s="140"/>
      <c r="AJ114" s="140"/>
    </row>
    <row r="115" spans="1:36" ht="117" customHeight="1" x14ac:dyDescent="0.2">
      <c r="A115" s="47" t="s">
        <v>296</v>
      </c>
      <c r="B115" s="47" t="s">
        <v>851</v>
      </c>
      <c r="C115" s="52"/>
      <c r="D115" s="9" t="s">
        <v>819</v>
      </c>
      <c r="E115" s="47" t="s">
        <v>859</v>
      </c>
      <c r="F115" s="47" t="s">
        <v>864</v>
      </c>
      <c r="G115" s="140">
        <v>2014</v>
      </c>
      <c r="H115" s="140">
        <v>2016</v>
      </c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43" t="s">
        <v>16</v>
      </c>
      <c r="Z115" s="140" t="s">
        <v>16</v>
      </c>
      <c r="AA115" s="140" t="s">
        <v>16</v>
      </c>
      <c r="AB115" s="140" t="s">
        <v>16</v>
      </c>
      <c r="AC115" s="140" t="s">
        <v>16</v>
      </c>
      <c r="AD115" s="140" t="s">
        <v>16</v>
      </c>
      <c r="AE115" s="140" t="s">
        <v>16</v>
      </c>
      <c r="AF115" s="140" t="s">
        <v>16</v>
      </c>
      <c r="AG115" s="140" t="s">
        <v>16</v>
      </c>
      <c r="AH115" s="140" t="s">
        <v>16</v>
      </c>
      <c r="AI115" s="140" t="s">
        <v>16</v>
      </c>
      <c r="AJ115" s="140" t="s">
        <v>16</v>
      </c>
    </row>
    <row r="116" spans="1:36" ht="90" customHeight="1" x14ac:dyDescent="0.2">
      <c r="A116" s="47" t="s">
        <v>279</v>
      </c>
      <c r="B116" s="47" t="s">
        <v>852</v>
      </c>
      <c r="C116" s="52"/>
      <c r="D116" s="9" t="s">
        <v>819</v>
      </c>
      <c r="E116" s="47" t="s">
        <v>860</v>
      </c>
      <c r="F116" s="47" t="s">
        <v>865</v>
      </c>
      <c r="G116" s="556" t="s">
        <v>154</v>
      </c>
      <c r="H116" s="557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151" t="s">
        <v>35</v>
      </c>
      <c r="Z116" s="152" t="s">
        <v>35</v>
      </c>
      <c r="AA116" s="152" t="s">
        <v>35</v>
      </c>
      <c r="AB116" s="152" t="s">
        <v>35</v>
      </c>
      <c r="AC116" s="152" t="s">
        <v>35</v>
      </c>
      <c r="AD116" s="152" t="s">
        <v>35</v>
      </c>
      <c r="AE116" s="152" t="s">
        <v>35</v>
      </c>
      <c r="AF116" s="152" t="s">
        <v>35</v>
      </c>
      <c r="AG116" s="152" t="s">
        <v>35</v>
      </c>
      <c r="AH116" s="152" t="s">
        <v>35</v>
      </c>
      <c r="AI116" s="152" t="s">
        <v>35</v>
      </c>
      <c r="AJ116" s="152" t="s">
        <v>35</v>
      </c>
    </row>
    <row r="117" spans="1:36" ht="144.75" customHeight="1" x14ac:dyDescent="0.2">
      <c r="A117" s="47" t="s">
        <v>254</v>
      </c>
      <c r="B117" s="47" t="s">
        <v>853</v>
      </c>
      <c r="C117" s="52"/>
      <c r="D117" s="9" t="s">
        <v>819</v>
      </c>
      <c r="E117" s="47" t="s">
        <v>836</v>
      </c>
      <c r="F117" s="9" t="s">
        <v>866</v>
      </c>
      <c r="G117" s="140">
        <v>2014</v>
      </c>
      <c r="H117" s="140">
        <v>2016</v>
      </c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 t="s">
        <v>16</v>
      </c>
      <c r="AA117" s="58"/>
      <c r="AB117" s="58"/>
      <c r="AC117" s="58"/>
      <c r="AD117" s="58" t="s">
        <v>16</v>
      </c>
      <c r="AE117" s="58"/>
      <c r="AF117" s="58"/>
      <c r="AG117" s="58"/>
      <c r="AH117" s="58" t="s">
        <v>16</v>
      </c>
      <c r="AI117" s="58"/>
      <c r="AJ117" s="58"/>
    </row>
    <row r="118" spans="1:36" ht="87.75" customHeight="1" x14ac:dyDescent="0.2">
      <c r="A118" s="47" t="s">
        <v>854</v>
      </c>
      <c r="B118" s="47" t="s">
        <v>855</v>
      </c>
      <c r="C118" s="52"/>
      <c r="D118" s="9" t="s">
        <v>819</v>
      </c>
      <c r="E118" s="47" t="s">
        <v>869</v>
      </c>
      <c r="F118" s="9" t="s">
        <v>867</v>
      </c>
      <c r="G118" s="140">
        <v>2014</v>
      </c>
      <c r="H118" s="140">
        <v>2016</v>
      </c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 t="s">
        <v>16</v>
      </c>
      <c r="AA118" s="58"/>
      <c r="AB118" s="58"/>
      <c r="AC118" s="58"/>
      <c r="AD118" s="58" t="s">
        <v>16</v>
      </c>
      <c r="AE118" s="58"/>
      <c r="AF118" s="58"/>
      <c r="AG118" s="58"/>
      <c r="AH118" s="58" t="s">
        <v>16</v>
      </c>
      <c r="AI118" s="58"/>
      <c r="AJ118" s="58"/>
    </row>
    <row r="119" spans="1:36" ht="95.25" customHeight="1" x14ac:dyDescent="0.2">
      <c r="A119" s="47" t="s">
        <v>856</v>
      </c>
      <c r="B119" s="47" t="s">
        <v>857</v>
      </c>
      <c r="C119" s="52"/>
      <c r="D119" s="44"/>
      <c r="E119" s="47" t="s">
        <v>861</v>
      </c>
      <c r="F119" s="9" t="s">
        <v>868</v>
      </c>
      <c r="G119" s="140">
        <v>2014</v>
      </c>
      <c r="H119" s="140">
        <v>2016</v>
      </c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 t="s">
        <v>16</v>
      </c>
      <c r="AA119" s="58"/>
      <c r="AB119" s="58"/>
      <c r="AC119" s="58"/>
      <c r="AD119" s="58" t="s">
        <v>16</v>
      </c>
      <c r="AE119" s="58"/>
      <c r="AF119" s="58"/>
      <c r="AG119" s="58"/>
      <c r="AH119" s="58" t="s">
        <v>16</v>
      </c>
      <c r="AI119" s="58"/>
      <c r="AJ119" s="58"/>
    </row>
    <row r="120" spans="1:36" x14ac:dyDescent="0.2">
      <c r="A120" s="558" t="s">
        <v>870</v>
      </c>
      <c r="B120" s="559"/>
      <c r="C120" s="559"/>
      <c r="D120" s="559"/>
      <c r="E120" s="559"/>
      <c r="F120" s="559"/>
      <c r="G120" s="560"/>
      <c r="H120" s="560"/>
      <c r="I120" s="560"/>
      <c r="J120" s="560"/>
      <c r="K120" s="560"/>
      <c r="L120" s="560"/>
      <c r="M120" s="560"/>
      <c r="N120" s="560"/>
      <c r="O120" s="560"/>
      <c r="P120" s="560"/>
      <c r="Q120" s="560"/>
      <c r="R120" s="560"/>
      <c r="S120" s="560"/>
      <c r="T120" s="560"/>
      <c r="U120" s="560"/>
      <c r="V120" s="560"/>
      <c r="W120" s="560"/>
      <c r="X120" s="560"/>
      <c r="Y120" s="560"/>
      <c r="Z120" s="560"/>
      <c r="AA120" s="560"/>
      <c r="AB120" s="560"/>
      <c r="AC120" s="560"/>
      <c r="AD120" s="560"/>
      <c r="AE120" s="560"/>
      <c r="AF120" s="560"/>
      <c r="AG120" s="560"/>
      <c r="AH120" s="560"/>
      <c r="AI120" s="560"/>
      <c r="AJ120" s="561"/>
    </row>
    <row r="121" spans="1:36" s="10" customFormat="1" ht="136.5" customHeight="1" x14ac:dyDescent="0.25">
      <c r="A121" s="47" t="s">
        <v>750</v>
      </c>
      <c r="B121" s="134" t="s">
        <v>979</v>
      </c>
      <c r="C121" s="58"/>
      <c r="D121" s="47" t="s">
        <v>881</v>
      </c>
      <c r="E121" s="47" t="s">
        <v>880</v>
      </c>
      <c r="F121" s="47" t="s">
        <v>877</v>
      </c>
      <c r="G121" s="556" t="s">
        <v>154</v>
      </c>
      <c r="H121" s="557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151" t="s">
        <v>35</v>
      </c>
      <c r="Z121" s="152" t="s">
        <v>35</v>
      </c>
      <c r="AA121" s="152" t="s">
        <v>35</v>
      </c>
      <c r="AB121" s="152" t="s">
        <v>35</v>
      </c>
      <c r="AC121" s="152" t="s">
        <v>35</v>
      </c>
      <c r="AD121" s="152" t="s">
        <v>35</v>
      </c>
      <c r="AE121" s="152" t="s">
        <v>35</v>
      </c>
      <c r="AF121" s="152" t="s">
        <v>35</v>
      </c>
      <c r="AG121" s="152" t="s">
        <v>35</v>
      </c>
      <c r="AH121" s="152" t="s">
        <v>35</v>
      </c>
      <c r="AI121" s="152" t="s">
        <v>35</v>
      </c>
      <c r="AJ121" s="152" t="s">
        <v>35</v>
      </c>
    </row>
    <row r="122" spans="1:36" s="10" customFormat="1" ht="113.25" customHeight="1" x14ac:dyDescent="0.25">
      <c r="A122" s="47" t="s">
        <v>752</v>
      </c>
      <c r="B122" s="47" t="s">
        <v>871</v>
      </c>
      <c r="C122" s="58"/>
      <c r="D122" s="47" t="s">
        <v>881</v>
      </c>
      <c r="E122" s="47" t="s">
        <v>875</v>
      </c>
      <c r="F122" s="47" t="s">
        <v>878</v>
      </c>
      <c r="G122" s="140">
        <v>2014</v>
      </c>
      <c r="H122" s="140">
        <v>2016</v>
      </c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43" t="s">
        <v>16</v>
      </c>
      <c r="Z122" s="140" t="s">
        <v>16</v>
      </c>
      <c r="AA122" s="140" t="s">
        <v>16</v>
      </c>
      <c r="AB122" s="140" t="s">
        <v>16</v>
      </c>
      <c r="AC122" s="140" t="s">
        <v>16</v>
      </c>
      <c r="AD122" s="140" t="s">
        <v>16</v>
      </c>
      <c r="AE122" s="140" t="s">
        <v>16</v>
      </c>
      <c r="AF122" s="140" t="s">
        <v>16</v>
      </c>
      <c r="AG122" s="140" t="s">
        <v>16</v>
      </c>
      <c r="AH122" s="140" t="s">
        <v>16</v>
      </c>
      <c r="AI122" s="140" t="s">
        <v>16</v>
      </c>
      <c r="AJ122" s="140" t="s">
        <v>16</v>
      </c>
    </row>
    <row r="123" spans="1:36" s="10" customFormat="1" ht="78.75" customHeight="1" x14ac:dyDescent="0.25">
      <c r="A123" s="47" t="s">
        <v>780</v>
      </c>
      <c r="B123" s="47" t="s">
        <v>872</v>
      </c>
      <c r="C123" s="58"/>
      <c r="D123" s="47" t="s">
        <v>881</v>
      </c>
      <c r="E123" s="47" t="s">
        <v>875</v>
      </c>
      <c r="F123" s="47"/>
      <c r="G123" s="556" t="s">
        <v>154</v>
      </c>
      <c r="H123" s="557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151" t="s">
        <v>35</v>
      </c>
      <c r="Z123" s="152" t="s">
        <v>35</v>
      </c>
      <c r="AA123" s="152" t="s">
        <v>35</v>
      </c>
      <c r="AB123" s="152" t="s">
        <v>35</v>
      </c>
      <c r="AC123" s="152" t="s">
        <v>35</v>
      </c>
      <c r="AD123" s="152" t="s">
        <v>35</v>
      </c>
      <c r="AE123" s="152" t="s">
        <v>35</v>
      </c>
      <c r="AF123" s="152" t="s">
        <v>35</v>
      </c>
      <c r="AG123" s="152" t="s">
        <v>35</v>
      </c>
      <c r="AH123" s="152" t="s">
        <v>35</v>
      </c>
      <c r="AI123" s="152" t="s">
        <v>35</v>
      </c>
      <c r="AJ123" s="152" t="s">
        <v>35</v>
      </c>
    </row>
    <row r="124" spans="1:36" s="42" customFormat="1" ht="91.5" customHeight="1" x14ac:dyDescent="0.25">
      <c r="A124" s="47" t="s">
        <v>873</v>
      </c>
      <c r="B124" s="47" t="s">
        <v>874</v>
      </c>
      <c r="C124" s="58"/>
      <c r="D124" s="9" t="s">
        <v>820</v>
      </c>
      <c r="E124" s="47" t="s">
        <v>876</v>
      </c>
      <c r="F124" s="9" t="s">
        <v>879</v>
      </c>
      <c r="G124" s="556" t="s">
        <v>154</v>
      </c>
      <c r="H124" s="557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151" t="s">
        <v>35</v>
      </c>
      <c r="Z124" s="152" t="s">
        <v>35</v>
      </c>
      <c r="AA124" s="152" t="s">
        <v>35</v>
      </c>
      <c r="AB124" s="152" t="s">
        <v>35</v>
      </c>
      <c r="AC124" s="152" t="s">
        <v>35</v>
      </c>
      <c r="AD124" s="152" t="s">
        <v>35</v>
      </c>
      <c r="AE124" s="152" t="s">
        <v>35</v>
      </c>
      <c r="AF124" s="152" t="s">
        <v>35</v>
      </c>
      <c r="AG124" s="152" t="s">
        <v>35</v>
      </c>
      <c r="AH124" s="152" t="s">
        <v>35</v>
      </c>
      <c r="AI124" s="152" t="s">
        <v>35</v>
      </c>
      <c r="AJ124" s="152" t="s">
        <v>35</v>
      </c>
    </row>
    <row r="125" spans="1:36" s="45" customFormat="1" ht="12.75" customHeight="1" x14ac:dyDescent="0.2">
      <c r="A125" s="558" t="s">
        <v>882</v>
      </c>
      <c r="B125" s="559"/>
      <c r="C125" s="559"/>
      <c r="D125" s="559"/>
      <c r="E125" s="559"/>
      <c r="F125" s="559"/>
      <c r="G125" s="560"/>
      <c r="H125" s="560"/>
      <c r="I125" s="560"/>
      <c r="J125" s="560"/>
      <c r="K125" s="560"/>
      <c r="L125" s="560"/>
      <c r="M125" s="560"/>
      <c r="N125" s="560"/>
      <c r="O125" s="560"/>
      <c r="P125" s="560"/>
      <c r="Q125" s="560"/>
      <c r="R125" s="560"/>
      <c r="S125" s="560"/>
      <c r="T125" s="560"/>
      <c r="U125" s="560"/>
      <c r="V125" s="560"/>
      <c r="W125" s="560"/>
      <c r="X125" s="560"/>
      <c r="Y125" s="560"/>
      <c r="Z125" s="560"/>
      <c r="AA125" s="560"/>
      <c r="AB125" s="560"/>
      <c r="AC125" s="560"/>
      <c r="AD125" s="560"/>
      <c r="AE125" s="560"/>
      <c r="AF125" s="560"/>
      <c r="AG125" s="560"/>
      <c r="AH125" s="560"/>
      <c r="AI125" s="560"/>
      <c r="AJ125" s="561"/>
    </row>
    <row r="126" spans="1:36" s="45" customFormat="1" ht="102" customHeight="1" x14ac:dyDescent="0.2">
      <c r="A126" s="47" t="s">
        <v>757</v>
      </c>
      <c r="B126" s="47" t="s">
        <v>883</v>
      </c>
      <c r="C126" s="58"/>
      <c r="D126" s="9" t="s">
        <v>42</v>
      </c>
      <c r="E126" s="47" t="s">
        <v>889</v>
      </c>
      <c r="F126" s="47" t="s">
        <v>890</v>
      </c>
      <c r="G126" s="556" t="s">
        <v>154</v>
      </c>
      <c r="H126" s="557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151" t="s">
        <v>35</v>
      </c>
      <c r="Z126" s="152" t="s">
        <v>35</v>
      </c>
      <c r="AA126" s="152" t="s">
        <v>35</v>
      </c>
      <c r="AB126" s="152" t="s">
        <v>35</v>
      </c>
      <c r="AC126" s="152" t="s">
        <v>35</v>
      </c>
      <c r="AD126" s="152" t="s">
        <v>35</v>
      </c>
      <c r="AE126" s="152" t="s">
        <v>35</v>
      </c>
      <c r="AF126" s="152" t="s">
        <v>35</v>
      </c>
      <c r="AG126" s="152" t="s">
        <v>35</v>
      </c>
      <c r="AH126" s="152" t="s">
        <v>35</v>
      </c>
      <c r="AI126" s="152" t="s">
        <v>35</v>
      </c>
      <c r="AJ126" s="152" t="s">
        <v>35</v>
      </c>
    </row>
    <row r="127" spans="1:36" ht="89.25" x14ac:dyDescent="0.2">
      <c r="A127" s="47" t="s">
        <v>884</v>
      </c>
      <c r="B127" s="47" t="s">
        <v>885</v>
      </c>
      <c r="C127" s="58"/>
      <c r="D127" s="9" t="s">
        <v>42</v>
      </c>
      <c r="E127" s="47" t="s">
        <v>889</v>
      </c>
      <c r="F127" s="9" t="s">
        <v>891</v>
      </c>
      <c r="G127" s="556" t="s">
        <v>154</v>
      </c>
      <c r="H127" s="557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151" t="s">
        <v>35</v>
      </c>
      <c r="Z127" s="152" t="s">
        <v>35</v>
      </c>
      <c r="AA127" s="152" t="s">
        <v>35</v>
      </c>
      <c r="AB127" s="152" t="s">
        <v>35</v>
      </c>
      <c r="AC127" s="152" t="s">
        <v>35</v>
      </c>
      <c r="AD127" s="152" t="s">
        <v>35</v>
      </c>
      <c r="AE127" s="152" t="s">
        <v>35</v>
      </c>
      <c r="AF127" s="152" t="s">
        <v>35</v>
      </c>
      <c r="AG127" s="152" t="s">
        <v>35</v>
      </c>
      <c r="AH127" s="152" t="s">
        <v>35</v>
      </c>
      <c r="AI127" s="152" t="s">
        <v>35</v>
      </c>
      <c r="AJ127" s="152" t="s">
        <v>35</v>
      </c>
    </row>
    <row r="128" spans="1:36" ht="201.75" customHeight="1" x14ac:dyDescent="0.2">
      <c r="A128" s="47" t="s">
        <v>886</v>
      </c>
      <c r="B128" s="47" t="s">
        <v>893</v>
      </c>
      <c r="C128" s="58"/>
      <c r="D128" s="9" t="s">
        <v>42</v>
      </c>
      <c r="E128" s="47" t="s">
        <v>889</v>
      </c>
      <c r="F128" s="9" t="s">
        <v>892</v>
      </c>
      <c r="G128" s="556" t="s">
        <v>154</v>
      </c>
      <c r="H128" s="557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151" t="s">
        <v>35</v>
      </c>
      <c r="Z128" s="152" t="s">
        <v>35</v>
      </c>
      <c r="AA128" s="152" t="s">
        <v>35</v>
      </c>
      <c r="AB128" s="152" t="s">
        <v>35</v>
      </c>
      <c r="AC128" s="152" t="s">
        <v>35</v>
      </c>
      <c r="AD128" s="152" t="s">
        <v>35</v>
      </c>
      <c r="AE128" s="152" t="s">
        <v>35</v>
      </c>
      <c r="AF128" s="152" t="s">
        <v>35</v>
      </c>
      <c r="AG128" s="152" t="s">
        <v>35</v>
      </c>
      <c r="AH128" s="152" t="s">
        <v>35</v>
      </c>
      <c r="AI128" s="152" t="s">
        <v>35</v>
      </c>
      <c r="AJ128" s="152" t="s">
        <v>35</v>
      </c>
    </row>
    <row r="129" spans="1:36" ht="159" customHeight="1" x14ac:dyDescent="0.2">
      <c r="A129" s="47" t="s">
        <v>887</v>
      </c>
      <c r="B129" s="47" t="s">
        <v>888</v>
      </c>
      <c r="C129" s="58"/>
      <c r="D129" s="9" t="s">
        <v>896</v>
      </c>
      <c r="E129" s="47" t="s">
        <v>894</v>
      </c>
      <c r="F129" s="9" t="s">
        <v>895</v>
      </c>
      <c r="G129" s="140">
        <v>2014</v>
      </c>
      <c r="H129" s="140">
        <v>2016</v>
      </c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43" t="s">
        <v>16</v>
      </c>
      <c r="Z129" s="140" t="s">
        <v>16</v>
      </c>
      <c r="AA129" s="140" t="s">
        <v>16</v>
      </c>
      <c r="AB129" s="140" t="s">
        <v>16</v>
      </c>
      <c r="AC129" s="140" t="s">
        <v>16</v>
      </c>
      <c r="AD129" s="140" t="s">
        <v>16</v>
      </c>
      <c r="AE129" s="140" t="s">
        <v>16</v>
      </c>
      <c r="AF129" s="140" t="s">
        <v>16</v>
      </c>
      <c r="AG129" s="140" t="s">
        <v>16</v>
      </c>
      <c r="AH129" s="140" t="s">
        <v>16</v>
      </c>
      <c r="AI129" s="140" t="s">
        <v>16</v>
      </c>
      <c r="AJ129" s="140" t="s">
        <v>16</v>
      </c>
    </row>
  </sheetData>
  <mergeCells count="112">
    <mergeCell ref="G97:H97"/>
    <mergeCell ref="G98:H98"/>
    <mergeCell ref="G99:H99"/>
    <mergeCell ref="G100:H100"/>
    <mergeCell ref="Y1:AJ1"/>
    <mergeCell ref="Y2:AJ2"/>
    <mergeCell ref="A96:AJ96"/>
    <mergeCell ref="A77:AJ77"/>
    <mergeCell ref="A82:AJ82"/>
    <mergeCell ref="A84:AJ84"/>
    <mergeCell ref="A89:AJ89"/>
    <mergeCell ref="A88:AJ88"/>
    <mergeCell ref="G78:H78"/>
    <mergeCell ref="G92:H92"/>
    <mergeCell ref="G93:H93"/>
    <mergeCell ref="G94:H94"/>
    <mergeCell ref="G95:H95"/>
    <mergeCell ref="A71:AJ71"/>
    <mergeCell ref="A63:AJ63"/>
    <mergeCell ref="A66:AJ66"/>
    <mergeCell ref="A68:AJ68"/>
    <mergeCell ref="A58:AJ58"/>
    <mergeCell ref="G61:H61"/>
    <mergeCell ref="G64:H64"/>
    <mergeCell ref="G35:H35"/>
    <mergeCell ref="G40:H40"/>
    <mergeCell ref="G41:H41"/>
    <mergeCell ref="G43:H43"/>
    <mergeCell ref="G44:H44"/>
    <mergeCell ref="G45:H45"/>
    <mergeCell ref="G57:H57"/>
    <mergeCell ref="G59:H59"/>
    <mergeCell ref="G60:H60"/>
    <mergeCell ref="G48:H48"/>
    <mergeCell ref="G49:H49"/>
    <mergeCell ref="G50:H50"/>
    <mergeCell ref="G51:H51"/>
    <mergeCell ref="G52:H52"/>
    <mergeCell ref="A53:AJ53"/>
    <mergeCell ref="G54:H54"/>
    <mergeCell ref="J8:N8"/>
    <mergeCell ref="O8:S8"/>
    <mergeCell ref="T8:X8"/>
    <mergeCell ref="H6:H8"/>
    <mergeCell ref="I6:X7"/>
    <mergeCell ref="Y6:AJ6"/>
    <mergeCell ref="Y7:AB7"/>
    <mergeCell ref="G65:H65"/>
    <mergeCell ref="G67:H67"/>
    <mergeCell ref="G15:H15"/>
    <mergeCell ref="G21:H21"/>
    <mergeCell ref="G31:H31"/>
    <mergeCell ref="B11:AJ11"/>
    <mergeCell ref="A28:AJ28"/>
    <mergeCell ref="G17:H17"/>
    <mergeCell ref="G34:H34"/>
    <mergeCell ref="G30:H30"/>
    <mergeCell ref="G32:H32"/>
    <mergeCell ref="A29:AJ29"/>
    <mergeCell ref="AC7:AF7"/>
    <mergeCell ref="AG7:AJ7"/>
    <mergeCell ref="A46:AJ46"/>
    <mergeCell ref="A12:AJ12"/>
    <mergeCell ref="A14:AJ14"/>
    <mergeCell ref="Z3:AJ3"/>
    <mergeCell ref="G91:H91"/>
    <mergeCell ref="G62:H62"/>
    <mergeCell ref="G72:H72"/>
    <mergeCell ref="G73:H73"/>
    <mergeCell ref="G87:H87"/>
    <mergeCell ref="G86:H86"/>
    <mergeCell ref="G85:H85"/>
    <mergeCell ref="G83:H83"/>
    <mergeCell ref="G80:H80"/>
    <mergeCell ref="G79:H79"/>
    <mergeCell ref="G75:H75"/>
    <mergeCell ref="G74:H74"/>
    <mergeCell ref="A70:AJ70"/>
    <mergeCell ref="A5:AK5"/>
    <mergeCell ref="A6:A8"/>
    <mergeCell ref="B6:B8"/>
    <mergeCell ref="C6:C8"/>
    <mergeCell ref="D6:D8"/>
    <mergeCell ref="E6:E8"/>
    <mergeCell ref="F6:F8"/>
    <mergeCell ref="G6:G8"/>
    <mergeCell ref="G55:H55"/>
    <mergeCell ref="G56:H56"/>
    <mergeCell ref="A19:AJ19"/>
    <mergeCell ref="A23:AJ23"/>
    <mergeCell ref="A26:AJ26"/>
    <mergeCell ref="G126:H126"/>
    <mergeCell ref="G127:H127"/>
    <mergeCell ref="G128:H128"/>
    <mergeCell ref="G109:H109"/>
    <mergeCell ref="G116:H116"/>
    <mergeCell ref="G121:H121"/>
    <mergeCell ref="G123:H123"/>
    <mergeCell ref="G124:H124"/>
    <mergeCell ref="G103:H103"/>
    <mergeCell ref="G104:H104"/>
    <mergeCell ref="G105:H105"/>
    <mergeCell ref="G106:H106"/>
    <mergeCell ref="G107:H107"/>
    <mergeCell ref="A120:AJ120"/>
    <mergeCell ref="A125:AJ125"/>
    <mergeCell ref="A111:AJ111"/>
    <mergeCell ref="G69:H69"/>
    <mergeCell ref="A39:AJ39"/>
    <mergeCell ref="A47:AJ47"/>
    <mergeCell ref="G37:H37"/>
    <mergeCell ref="G38:H38"/>
  </mergeCells>
  <pageMargins left="0.70866141732283472" right="0.70866141732283472" top="0.31496062992125984" bottom="0.31496062992125984" header="0.31496062992125984" footer="0.31496062992125984"/>
  <pageSetup paperSize="9" scale="38" fitToHeight="12" orientation="landscape" r:id="rId1"/>
  <rowBreaks count="3" manualBreakCount="3">
    <brk id="21" max="23" man="1"/>
    <brk id="104" max="30" man="1"/>
    <brk id="128" max="3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tabSelected="1" view="pageBreakPreview" zoomScale="80" zoomScaleNormal="100" zoomScaleSheetLayoutView="80" workbookViewId="0">
      <pane xSplit="2" ySplit="9" topLeftCell="K10" activePane="bottomRight" state="frozen"/>
      <selection pane="topRight" activeCell="C1" sqref="C1"/>
      <selection pane="bottomLeft" activeCell="A10" sqref="A10"/>
      <selection pane="bottomRight" activeCell="P5" sqref="P5:R5"/>
    </sheetView>
  </sheetViews>
  <sheetFormatPr defaultRowHeight="15" x14ac:dyDescent="0.25"/>
  <cols>
    <col min="1" max="1" width="6.28515625" customWidth="1"/>
    <col min="2" max="2" width="57.85546875" customWidth="1"/>
    <col min="3" max="3" width="5.7109375" customWidth="1"/>
    <col min="4" max="4" width="22.140625" customWidth="1"/>
    <col min="5" max="5" width="16.5703125" customWidth="1"/>
    <col min="6" max="6" width="17.85546875" customWidth="1"/>
    <col min="7" max="7" width="10.42578125" customWidth="1"/>
    <col min="8" max="8" width="10.5703125" customWidth="1"/>
    <col min="9" max="9" width="8.85546875" customWidth="1"/>
    <col min="10" max="10" width="9" customWidth="1"/>
    <col min="11" max="11" width="7.7109375" customWidth="1"/>
    <col min="12" max="12" width="9.140625" customWidth="1"/>
    <col min="13" max="13" width="7.7109375" customWidth="1"/>
    <col min="14" max="14" width="8.5703125" customWidth="1"/>
    <col min="15" max="15" width="8.7109375" customWidth="1"/>
    <col min="16" max="16" width="8" customWidth="1"/>
    <col min="17" max="17" width="7.42578125" customWidth="1"/>
    <col min="18" max="18" width="8.42578125" customWidth="1"/>
    <col min="19" max="19" width="3.28515625" style="198" customWidth="1"/>
    <col min="20" max="20" width="2.5703125" style="198" customWidth="1"/>
    <col min="21" max="21" width="2.7109375" style="198" customWidth="1"/>
    <col min="22" max="22" width="2.5703125" style="198" customWidth="1"/>
    <col min="23" max="23" width="3.42578125" style="203" customWidth="1"/>
    <col min="24" max="24" width="3.140625" style="203" customWidth="1"/>
    <col min="25" max="25" width="3" style="203" customWidth="1"/>
    <col min="26" max="26" width="2.5703125" style="203" customWidth="1"/>
    <col min="27" max="27" width="2.7109375" style="198" customWidth="1"/>
    <col min="28" max="29" width="2.5703125" style="198" customWidth="1"/>
    <col min="30" max="30" width="3.85546875" style="198" hidden="1" customWidth="1"/>
    <col min="31" max="31" width="3.28515625" style="198" customWidth="1"/>
    <col min="249" max="249" width="6.28515625" customWidth="1"/>
    <col min="250" max="250" width="23.5703125" customWidth="1"/>
    <col min="251" max="251" width="5.7109375" customWidth="1"/>
    <col min="252" max="252" width="13.85546875" customWidth="1"/>
    <col min="253" max="253" width="16.5703125" customWidth="1"/>
    <col min="254" max="254" width="13.85546875" customWidth="1"/>
    <col min="255" max="255" width="10.42578125" customWidth="1"/>
    <col min="256" max="256" width="10.5703125" customWidth="1"/>
    <col min="257" max="257" width="9.28515625" customWidth="1"/>
    <col min="258" max="258" width="5.5703125" customWidth="1"/>
    <col min="259" max="259" width="8.5703125" customWidth="1"/>
    <col min="260" max="260" width="10.85546875" customWidth="1"/>
    <col min="261" max="261" width="6" customWidth="1"/>
    <col min="262" max="262" width="7" customWidth="1"/>
    <col min="263" max="263" width="9.28515625" customWidth="1"/>
    <col min="264" max="264" width="5.42578125" customWidth="1"/>
    <col min="265" max="265" width="7.7109375" customWidth="1"/>
    <col min="266" max="266" width="8.42578125" customWidth="1"/>
    <col min="267" max="267" width="6.7109375" customWidth="1"/>
    <col min="268" max="268" width="8.140625" customWidth="1"/>
    <col min="269" max="269" width="8.28515625" customWidth="1"/>
    <col min="270" max="270" width="6.28515625" customWidth="1"/>
    <col min="271" max="271" width="7.5703125" customWidth="1"/>
    <col min="272" max="272" width="9.140625" customWidth="1"/>
    <col min="273" max="273" width="8.42578125" customWidth="1"/>
    <col min="274" max="274" width="7.7109375" customWidth="1"/>
    <col min="275" max="275" width="3.28515625" customWidth="1"/>
    <col min="276" max="276" width="2.5703125" customWidth="1"/>
    <col min="277" max="277" width="2.7109375" customWidth="1"/>
    <col min="278" max="278" width="2.5703125" customWidth="1"/>
    <col min="279" max="279" width="3.42578125" customWidth="1"/>
    <col min="280" max="280" width="3.140625" customWidth="1"/>
    <col min="281" max="281" width="3" customWidth="1"/>
    <col min="282" max="282" width="2.5703125" customWidth="1"/>
    <col min="283" max="283" width="3.42578125" customWidth="1"/>
    <col min="284" max="284" width="4" customWidth="1"/>
    <col min="285" max="285" width="2.5703125" customWidth="1"/>
    <col min="286" max="286" width="0" hidden="1" customWidth="1"/>
    <col min="287" max="287" width="3.28515625" customWidth="1"/>
    <col min="505" max="505" width="6.28515625" customWidth="1"/>
    <col min="506" max="506" width="23.5703125" customWidth="1"/>
    <col min="507" max="507" width="5.7109375" customWidth="1"/>
    <col min="508" max="508" width="13.85546875" customWidth="1"/>
    <col min="509" max="509" width="16.5703125" customWidth="1"/>
    <col min="510" max="510" width="13.85546875" customWidth="1"/>
    <col min="511" max="511" width="10.42578125" customWidth="1"/>
    <col min="512" max="512" width="10.5703125" customWidth="1"/>
    <col min="513" max="513" width="9.28515625" customWidth="1"/>
    <col min="514" max="514" width="5.5703125" customWidth="1"/>
    <col min="515" max="515" width="8.5703125" customWidth="1"/>
    <col min="516" max="516" width="10.85546875" customWidth="1"/>
    <col min="517" max="517" width="6" customWidth="1"/>
    <col min="518" max="518" width="7" customWidth="1"/>
    <col min="519" max="519" width="9.28515625" customWidth="1"/>
    <col min="520" max="520" width="5.42578125" customWidth="1"/>
    <col min="521" max="521" width="7.7109375" customWidth="1"/>
    <col min="522" max="522" width="8.42578125" customWidth="1"/>
    <col min="523" max="523" width="6.7109375" customWidth="1"/>
    <col min="524" max="524" width="8.140625" customWidth="1"/>
    <col min="525" max="525" width="8.28515625" customWidth="1"/>
    <col min="526" max="526" width="6.28515625" customWidth="1"/>
    <col min="527" max="527" width="7.5703125" customWidth="1"/>
    <col min="528" max="528" width="9.140625" customWidth="1"/>
    <col min="529" max="529" width="8.42578125" customWidth="1"/>
    <col min="530" max="530" width="7.7109375" customWidth="1"/>
    <col min="531" max="531" width="3.28515625" customWidth="1"/>
    <col min="532" max="532" width="2.5703125" customWidth="1"/>
    <col min="533" max="533" width="2.7109375" customWidth="1"/>
    <col min="534" max="534" width="2.5703125" customWidth="1"/>
    <col min="535" max="535" width="3.42578125" customWidth="1"/>
    <col min="536" max="536" width="3.140625" customWidth="1"/>
    <col min="537" max="537" width="3" customWidth="1"/>
    <col min="538" max="538" width="2.5703125" customWidth="1"/>
    <col min="539" max="539" width="3.42578125" customWidth="1"/>
    <col min="540" max="540" width="4" customWidth="1"/>
    <col min="541" max="541" width="2.5703125" customWidth="1"/>
    <col min="542" max="542" width="0" hidden="1" customWidth="1"/>
    <col min="543" max="543" width="3.28515625" customWidth="1"/>
    <col min="761" max="761" width="6.28515625" customWidth="1"/>
    <col min="762" max="762" width="23.5703125" customWidth="1"/>
    <col min="763" max="763" width="5.7109375" customWidth="1"/>
    <col min="764" max="764" width="13.85546875" customWidth="1"/>
    <col min="765" max="765" width="16.5703125" customWidth="1"/>
    <col min="766" max="766" width="13.85546875" customWidth="1"/>
    <col min="767" max="767" width="10.42578125" customWidth="1"/>
    <col min="768" max="768" width="10.5703125" customWidth="1"/>
    <col min="769" max="769" width="9.28515625" customWidth="1"/>
    <col min="770" max="770" width="5.5703125" customWidth="1"/>
    <col min="771" max="771" width="8.5703125" customWidth="1"/>
    <col min="772" max="772" width="10.85546875" customWidth="1"/>
    <col min="773" max="773" width="6" customWidth="1"/>
    <col min="774" max="774" width="7" customWidth="1"/>
    <col min="775" max="775" width="9.28515625" customWidth="1"/>
    <col min="776" max="776" width="5.42578125" customWidth="1"/>
    <col min="777" max="777" width="7.7109375" customWidth="1"/>
    <col min="778" max="778" width="8.42578125" customWidth="1"/>
    <col min="779" max="779" width="6.7109375" customWidth="1"/>
    <col min="780" max="780" width="8.140625" customWidth="1"/>
    <col min="781" max="781" width="8.28515625" customWidth="1"/>
    <col min="782" max="782" width="6.28515625" customWidth="1"/>
    <col min="783" max="783" width="7.5703125" customWidth="1"/>
    <col min="784" max="784" width="9.140625" customWidth="1"/>
    <col min="785" max="785" width="8.42578125" customWidth="1"/>
    <col min="786" max="786" width="7.7109375" customWidth="1"/>
    <col min="787" max="787" width="3.28515625" customWidth="1"/>
    <col min="788" max="788" width="2.5703125" customWidth="1"/>
    <col min="789" max="789" width="2.7109375" customWidth="1"/>
    <col min="790" max="790" width="2.5703125" customWidth="1"/>
    <col min="791" max="791" width="3.42578125" customWidth="1"/>
    <col min="792" max="792" width="3.140625" customWidth="1"/>
    <col min="793" max="793" width="3" customWidth="1"/>
    <col min="794" max="794" width="2.5703125" customWidth="1"/>
    <col min="795" max="795" width="3.42578125" customWidth="1"/>
    <col min="796" max="796" width="4" customWidth="1"/>
    <col min="797" max="797" width="2.5703125" customWidth="1"/>
    <col min="798" max="798" width="0" hidden="1" customWidth="1"/>
    <col min="799" max="799" width="3.28515625" customWidth="1"/>
    <col min="1017" max="1017" width="6.28515625" customWidth="1"/>
    <col min="1018" max="1018" width="23.5703125" customWidth="1"/>
    <col min="1019" max="1019" width="5.7109375" customWidth="1"/>
    <col min="1020" max="1020" width="13.85546875" customWidth="1"/>
    <col min="1021" max="1021" width="16.5703125" customWidth="1"/>
    <col min="1022" max="1022" width="13.85546875" customWidth="1"/>
    <col min="1023" max="1023" width="10.42578125" customWidth="1"/>
    <col min="1024" max="1024" width="10.5703125" customWidth="1"/>
    <col min="1025" max="1025" width="9.28515625" customWidth="1"/>
    <col min="1026" max="1026" width="5.5703125" customWidth="1"/>
    <col min="1027" max="1027" width="8.5703125" customWidth="1"/>
    <col min="1028" max="1028" width="10.85546875" customWidth="1"/>
    <col min="1029" max="1029" width="6" customWidth="1"/>
    <col min="1030" max="1030" width="7" customWidth="1"/>
    <col min="1031" max="1031" width="9.28515625" customWidth="1"/>
    <col min="1032" max="1032" width="5.42578125" customWidth="1"/>
    <col min="1033" max="1033" width="7.7109375" customWidth="1"/>
    <col min="1034" max="1034" width="8.42578125" customWidth="1"/>
    <col min="1035" max="1035" width="6.7109375" customWidth="1"/>
    <col min="1036" max="1036" width="8.140625" customWidth="1"/>
    <col min="1037" max="1037" width="8.28515625" customWidth="1"/>
    <col min="1038" max="1038" width="6.28515625" customWidth="1"/>
    <col min="1039" max="1039" width="7.5703125" customWidth="1"/>
    <col min="1040" max="1040" width="9.140625" customWidth="1"/>
    <col min="1041" max="1041" width="8.42578125" customWidth="1"/>
    <col min="1042" max="1042" width="7.7109375" customWidth="1"/>
    <col min="1043" max="1043" width="3.28515625" customWidth="1"/>
    <col min="1044" max="1044" width="2.5703125" customWidth="1"/>
    <col min="1045" max="1045" width="2.7109375" customWidth="1"/>
    <col min="1046" max="1046" width="2.5703125" customWidth="1"/>
    <col min="1047" max="1047" width="3.42578125" customWidth="1"/>
    <col min="1048" max="1048" width="3.140625" customWidth="1"/>
    <col min="1049" max="1049" width="3" customWidth="1"/>
    <col min="1050" max="1050" width="2.5703125" customWidth="1"/>
    <col min="1051" max="1051" width="3.42578125" customWidth="1"/>
    <col min="1052" max="1052" width="4" customWidth="1"/>
    <col min="1053" max="1053" width="2.5703125" customWidth="1"/>
    <col min="1054" max="1054" width="0" hidden="1" customWidth="1"/>
    <col min="1055" max="1055" width="3.28515625" customWidth="1"/>
    <col min="1273" max="1273" width="6.28515625" customWidth="1"/>
    <col min="1274" max="1274" width="23.5703125" customWidth="1"/>
    <col min="1275" max="1275" width="5.7109375" customWidth="1"/>
    <col min="1276" max="1276" width="13.85546875" customWidth="1"/>
    <col min="1277" max="1277" width="16.5703125" customWidth="1"/>
    <col min="1278" max="1278" width="13.85546875" customWidth="1"/>
    <col min="1279" max="1279" width="10.42578125" customWidth="1"/>
    <col min="1280" max="1280" width="10.5703125" customWidth="1"/>
    <col min="1281" max="1281" width="9.28515625" customWidth="1"/>
    <col min="1282" max="1282" width="5.5703125" customWidth="1"/>
    <col min="1283" max="1283" width="8.5703125" customWidth="1"/>
    <col min="1284" max="1284" width="10.85546875" customWidth="1"/>
    <col min="1285" max="1285" width="6" customWidth="1"/>
    <col min="1286" max="1286" width="7" customWidth="1"/>
    <col min="1287" max="1287" width="9.28515625" customWidth="1"/>
    <col min="1288" max="1288" width="5.42578125" customWidth="1"/>
    <col min="1289" max="1289" width="7.7109375" customWidth="1"/>
    <col min="1290" max="1290" width="8.42578125" customWidth="1"/>
    <col min="1291" max="1291" width="6.7109375" customWidth="1"/>
    <col min="1292" max="1292" width="8.140625" customWidth="1"/>
    <col min="1293" max="1293" width="8.28515625" customWidth="1"/>
    <col min="1294" max="1294" width="6.28515625" customWidth="1"/>
    <col min="1295" max="1295" width="7.5703125" customWidth="1"/>
    <col min="1296" max="1296" width="9.140625" customWidth="1"/>
    <col min="1297" max="1297" width="8.42578125" customWidth="1"/>
    <col min="1298" max="1298" width="7.7109375" customWidth="1"/>
    <col min="1299" max="1299" width="3.28515625" customWidth="1"/>
    <col min="1300" max="1300" width="2.5703125" customWidth="1"/>
    <col min="1301" max="1301" width="2.7109375" customWidth="1"/>
    <col min="1302" max="1302" width="2.5703125" customWidth="1"/>
    <col min="1303" max="1303" width="3.42578125" customWidth="1"/>
    <col min="1304" max="1304" width="3.140625" customWidth="1"/>
    <col min="1305" max="1305" width="3" customWidth="1"/>
    <col min="1306" max="1306" width="2.5703125" customWidth="1"/>
    <col min="1307" max="1307" width="3.42578125" customWidth="1"/>
    <col min="1308" max="1308" width="4" customWidth="1"/>
    <col min="1309" max="1309" width="2.5703125" customWidth="1"/>
    <col min="1310" max="1310" width="0" hidden="1" customWidth="1"/>
    <col min="1311" max="1311" width="3.28515625" customWidth="1"/>
    <col min="1529" max="1529" width="6.28515625" customWidth="1"/>
    <col min="1530" max="1530" width="23.5703125" customWidth="1"/>
    <col min="1531" max="1531" width="5.7109375" customWidth="1"/>
    <col min="1532" max="1532" width="13.85546875" customWidth="1"/>
    <col min="1533" max="1533" width="16.5703125" customWidth="1"/>
    <col min="1534" max="1534" width="13.85546875" customWidth="1"/>
    <col min="1535" max="1535" width="10.42578125" customWidth="1"/>
    <col min="1536" max="1536" width="10.5703125" customWidth="1"/>
    <col min="1537" max="1537" width="9.28515625" customWidth="1"/>
    <col min="1538" max="1538" width="5.5703125" customWidth="1"/>
    <col min="1539" max="1539" width="8.5703125" customWidth="1"/>
    <col min="1540" max="1540" width="10.85546875" customWidth="1"/>
    <col min="1541" max="1541" width="6" customWidth="1"/>
    <col min="1542" max="1542" width="7" customWidth="1"/>
    <col min="1543" max="1543" width="9.28515625" customWidth="1"/>
    <col min="1544" max="1544" width="5.42578125" customWidth="1"/>
    <col min="1545" max="1545" width="7.7109375" customWidth="1"/>
    <col min="1546" max="1546" width="8.42578125" customWidth="1"/>
    <col min="1547" max="1547" width="6.7109375" customWidth="1"/>
    <col min="1548" max="1548" width="8.140625" customWidth="1"/>
    <col min="1549" max="1549" width="8.28515625" customWidth="1"/>
    <col min="1550" max="1550" width="6.28515625" customWidth="1"/>
    <col min="1551" max="1551" width="7.5703125" customWidth="1"/>
    <col min="1552" max="1552" width="9.140625" customWidth="1"/>
    <col min="1553" max="1553" width="8.42578125" customWidth="1"/>
    <col min="1554" max="1554" width="7.7109375" customWidth="1"/>
    <col min="1555" max="1555" width="3.28515625" customWidth="1"/>
    <col min="1556" max="1556" width="2.5703125" customWidth="1"/>
    <col min="1557" max="1557" width="2.7109375" customWidth="1"/>
    <col min="1558" max="1558" width="2.5703125" customWidth="1"/>
    <col min="1559" max="1559" width="3.42578125" customWidth="1"/>
    <col min="1560" max="1560" width="3.140625" customWidth="1"/>
    <col min="1561" max="1561" width="3" customWidth="1"/>
    <col min="1562" max="1562" width="2.5703125" customWidth="1"/>
    <col min="1563" max="1563" width="3.42578125" customWidth="1"/>
    <col min="1564" max="1564" width="4" customWidth="1"/>
    <col min="1565" max="1565" width="2.5703125" customWidth="1"/>
    <col min="1566" max="1566" width="0" hidden="1" customWidth="1"/>
    <col min="1567" max="1567" width="3.28515625" customWidth="1"/>
    <col min="1785" max="1785" width="6.28515625" customWidth="1"/>
    <col min="1786" max="1786" width="23.5703125" customWidth="1"/>
    <col min="1787" max="1787" width="5.7109375" customWidth="1"/>
    <col min="1788" max="1788" width="13.85546875" customWidth="1"/>
    <col min="1789" max="1789" width="16.5703125" customWidth="1"/>
    <col min="1790" max="1790" width="13.85546875" customWidth="1"/>
    <col min="1791" max="1791" width="10.42578125" customWidth="1"/>
    <col min="1792" max="1792" width="10.5703125" customWidth="1"/>
    <col min="1793" max="1793" width="9.28515625" customWidth="1"/>
    <col min="1794" max="1794" width="5.5703125" customWidth="1"/>
    <col min="1795" max="1795" width="8.5703125" customWidth="1"/>
    <col min="1796" max="1796" width="10.85546875" customWidth="1"/>
    <col min="1797" max="1797" width="6" customWidth="1"/>
    <col min="1798" max="1798" width="7" customWidth="1"/>
    <col min="1799" max="1799" width="9.28515625" customWidth="1"/>
    <col min="1800" max="1800" width="5.42578125" customWidth="1"/>
    <col min="1801" max="1801" width="7.7109375" customWidth="1"/>
    <col min="1802" max="1802" width="8.42578125" customWidth="1"/>
    <col min="1803" max="1803" width="6.7109375" customWidth="1"/>
    <col min="1804" max="1804" width="8.140625" customWidth="1"/>
    <col min="1805" max="1805" width="8.28515625" customWidth="1"/>
    <col min="1806" max="1806" width="6.28515625" customWidth="1"/>
    <col min="1807" max="1807" width="7.5703125" customWidth="1"/>
    <col min="1808" max="1808" width="9.140625" customWidth="1"/>
    <col min="1809" max="1809" width="8.42578125" customWidth="1"/>
    <col min="1810" max="1810" width="7.7109375" customWidth="1"/>
    <col min="1811" max="1811" width="3.28515625" customWidth="1"/>
    <col min="1812" max="1812" width="2.5703125" customWidth="1"/>
    <col min="1813" max="1813" width="2.7109375" customWidth="1"/>
    <col min="1814" max="1814" width="2.5703125" customWidth="1"/>
    <col min="1815" max="1815" width="3.42578125" customWidth="1"/>
    <col min="1816" max="1816" width="3.140625" customWidth="1"/>
    <col min="1817" max="1817" width="3" customWidth="1"/>
    <col min="1818" max="1818" width="2.5703125" customWidth="1"/>
    <col min="1819" max="1819" width="3.42578125" customWidth="1"/>
    <col min="1820" max="1820" width="4" customWidth="1"/>
    <col min="1821" max="1821" width="2.5703125" customWidth="1"/>
    <col min="1822" max="1822" width="0" hidden="1" customWidth="1"/>
    <col min="1823" max="1823" width="3.28515625" customWidth="1"/>
    <col min="2041" max="2041" width="6.28515625" customWidth="1"/>
    <col min="2042" max="2042" width="23.5703125" customWidth="1"/>
    <col min="2043" max="2043" width="5.7109375" customWidth="1"/>
    <col min="2044" max="2044" width="13.85546875" customWidth="1"/>
    <col min="2045" max="2045" width="16.5703125" customWidth="1"/>
    <col min="2046" max="2046" width="13.85546875" customWidth="1"/>
    <col min="2047" max="2047" width="10.42578125" customWidth="1"/>
    <col min="2048" max="2048" width="10.5703125" customWidth="1"/>
    <col min="2049" max="2049" width="9.28515625" customWidth="1"/>
    <col min="2050" max="2050" width="5.5703125" customWidth="1"/>
    <col min="2051" max="2051" width="8.5703125" customWidth="1"/>
    <col min="2052" max="2052" width="10.85546875" customWidth="1"/>
    <col min="2053" max="2053" width="6" customWidth="1"/>
    <col min="2054" max="2054" width="7" customWidth="1"/>
    <col min="2055" max="2055" width="9.28515625" customWidth="1"/>
    <col min="2056" max="2056" width="5.42578125" customWidth="1"/>
    <col min="2057" max="2057" width="7.7109375" customWidth="1"/>
    <col min="2058" max="2058" width="8.42578125" customWidth="1"/>
    <col min="2059" max="2059" width="6.7109375" customWidth="1"/>
    <col min="2060" max="2060" width="8.140625" customWidth="1"/>
    <col min="2061" max="2061" width="8.28515625" customWidth="1"/>
    <col min="2062" max="2062" width="6.28515625" customWidth="1"/>
    <col min="2063" max="2063" width="7.5703125" customWidth="1"/>
    <col min="2064" max="2064" width="9.140625" customWidth="1"/>
    <col min="2065" max="2065" width="8.42578125" customWidth="1"/>
    <col min="2066" max="2066" width="7.7109375" customWidth="1"/>
    <col min="2067" max="2067" width="3.28515625" customWidth="1"/>
    <col min="2068" max="2068" width="2.5703125" customWidth="1"/>
    <col min="2069" max="2069" width="2.7109375" customWidth="1"/>
    <col min="2070" max="2070" width="2.5703125" customWidth="1"/>
    <col min="2071" max="2071" width="3.42578125" customWidth="1"/>
    <col min="2072" max="2072" width="3.140625" customWidth="1"/>
    <col min="2073" max="2073" width="3" customWidth="1"/>
    <col min="2074" max="2074" width="2.5703125" customWidth="1"/>
    <col min="2075" max="2075" width="3.42578125" customWidth="1"/>
    <col min="2076" max="2076" width="4" customWidth="1"/>
    <col min="2077" max="2077" width="2.5703125" customWidth="1"/>
    <col min="2078" max="2078" width="0" hidden="1" customWidth="1"/>
    <col min="2079" max="2079" width="3.28515625" customWidth="1"/>
    <col min="2297" max="2297" width="6.28515625" customWidth="1"/>
    <col min="2298" max="2298" width="23.5703125" customWidth="1"/>
    <col min="2299" max="2299" width="5.7109375" customWidth="1"/>
    <col min="2300" max="2300" width="13.85546875" customWidth="1"/>
    <col min="2301" max="2301" width="16.5703125" customWidth="1"/>
    <col min="2302" max="2302" width="13.85546875" customWidth="1"/>
    <col min="2303" max="2303" width="10.42578125" customWidth="1"/>
    <col min="2304" max="2304" width="10.5703125" customWidth="1"/>
    <col min="2305" max="2305" width="9.28515625" customWidth="1"/>
    <col min="2306" max="2306" width="5.5703125" customWidth="1"/>
    <col min="2307" max="2307" width="8.5703125" customWidth="1"/>
    <col min="2308" max="2308" width="10.85546875" customWidth="1"/>
    <col min="2309" max="2309" width="6" customWidth="1"/>
    <col min="2310" max="2310" width="7" customWidth="1"/>
    <col min="2311" max="2311" width="9.28515625" customWidth="1"/>
    <col min="2312" max="2312" width="5.42578125" customWidth="1"/>
    <col min="2313" max="2313" width="7.7109375" customWidth="1"/>
    <col min="2314" max="2314" width="8.42578125" customWidth="1"/>
    <col min="2315" max="2315" width="6.7109375" customWidth="1"/>
    <col min="2316" max="2316" width="8.140625" customWidth="1"/>
    <col min="2317" max="2317" width="8.28515625" customWidth="1"/>
    <col min="2318" max="2318" width="6.28515625" customWidth="1"/>
    <col min="2319" max="2319" width="7.5703125" customWidth="1"/>
    <col min="2320" max="2320" width="9.140625" customWidth="1"/>
    <col min="2321" max="2321" width="8.42578125" customWidth="1"/>
    <col min="2322" max="2322" width="7.7109375" customWidth="1"/>
    <col min="2323" max="2323" width="3.28515625" customWidth="1"/>
    <col min="2324" max="2324" width="2.5703125" customWidth="1"/>
    <col min="2325" max="2325" width="2.7109375" customWidth="1"/>
    <col min="2326" max="2326" width="2.5703125" customWidth="1"/>
    <col min="2327" max="2327" width="3.42578125" customWidth="1"/>
    <col min="2328" max="2328" width="3.140625" customWidth="1"/>
    <col min="2329" max="2329" width="3" customWidth="1"/>
    <col min="2330" max="2330" width="2.5703125" customWidth="1"/>
    <col min="2331" max="2331" width="3.42578125" customWidth="1"/>
    <col min="2332" max="2332" width="4" customWidth="1"/>
    <col min="2333" max="2333" width="2.5703125" customWidth="1"/>
    <col min="2334" max="2334" width="0" hidden="1" customWidth="1"/>
    <col min="2335" max="2335" width="3.28515625" customWidth="1"/>
    <col min="2553" max="2553" width="6.28515625" customWidth="1"/>
    <col min="2554" max="2554" width="23.5703125" customWidth="1"/>
    <col min="2555" max="2555" width="5.7109375" customWidth="1"/>
    <col min="2556" max="2556" width="13.85546875" customWidth="1"/>
    <col min="2557" max="2557" width="16.5703125" customWidth="1"/>
    <col min="2558" max="2558" width="13.85546875" customWidth="1"/>
    <col min="2559" max="2559" width="10.42578125" customWidth="1"/>
    <col min="2560" max="2560" width="10.5703125" customWidth="1"/>
    <col min="2561" max="2561" width="9.28515625" customWidth="1"/>
    <col min="2562" max="2562" width="5.5703125" customWidth="1"/>
    <col min="2563" max="2563" width="8.5703125" customWidth="1"/>
    <col min="2564" max="2564" width="10.85546875" customWidth="1"/>
    <col min="2565" max="2565" width="6" customWidth="1"/>
    <col min="2566" max="2566" width="7" customWidth="1"/>
    <col min="2567" max="2567" width="9.28515625" customWidth="1"/>
    <col min="2568" max="2568" width="5.42578125" customWidth="1"/>
    <col min="2569" max="2569" width="7.7109375" customWidth="1"/>
    <col min="2570" max="2570" width="8.42578125" customWidth="1"/>
    <col min="2571" max="2571" width="6.7109375" customWidth="1"/>
    <col min="2572" max="2572" width="8.140625" customWidth="1"/>
    <col min="2573" max="2573" width="8.28515625" customWidth="1"/>
    <col min="2574" max="2574" width="6.28515625" customWidth="1"/>
    <col min="2575" max="2575" width="7.5703125" customWidth="1"/>
    <col min="2576" max="2576" width="9.140625" customWidth="1"/>
    <col min="2577" max="2577" width="8.42578125" customWidth="1"/>
    <col min="2578" max="2578" width="7.7109375" customWidth="1"/>
    <col min="2579" max="2579" width="3.28515625" customWidth="1"/>
    <col min="2580" max="2580" width="2.5703125" customWidth="1"/>
    <col min="2581" max="2581" width="2.7109375" customWidth="1"/>
    <col min="2582" max="2582" width="2.5703125" customWidth="1"/>
    <col min="2583" max="2583" width="3.42578125" customWidth="1"/>
    <col min="2584" max="2584" width="3.140625" customWidth="1"/>
    <col min="2585" max="2585" width="3" customWidth="1"/>
    <col min="2586" max="2586" width="2.5703125" customWidth="1"/>
    <col min="2587" max="2587" width="3.42578125" customWidth="1"/>
    <col min="2588" max="2588" width="4" customWidth="1"/>
    <col min="2589" max="2589" width="2.5703125" customWidth="1"/>
    <col min="2590" max="2590" width="0" hidden="1" customWidth="1"/>
    <col min="2591" max="2591" width="3.28515625" customWidth="1"/>
    <col min="2809" max="2809" width="6.28515625" customWidth="1"/>
    <col min="2810" max="2810" width="23.5703125" customWidth="1"/>
    <col min="2811" max="2811" width="5.7109375" customWidth="1"/>
    <col min="2812" max="2812" width="13.85546875" customWidth="1"/>
    <col min="2813" max="2813" width="16.5703125" customWidth="1"/>
    <col min="2814" max="2814" width="13.85546875" customWidth="1"/>
    <col min="2815" max="2815" width="10.42578125" customWidth="1"/>
    <col min="2816" max="2816" width="10.5703125" customWidth="1"/>
    <col min="2817" max="2817" width="9.28515625" customWidth="1"/>
    <col min="2818" max="2818" width="5.5703125" customWidth="1"/>
    <col min="2819" max="2819" width="8.5703125" customWidth="1"/>
    <col min="2820" max="2820" width="10.85546875" customWidth="1"/>
    <col min="2821" max="2821" width="6" customWidth="1"/>
    <col min="2822" max="2822" width="7" customWidth="1"/>
    <col min="2823" max="2823" width="9.28515625" customWidth="1"/>
    <col min="2824" max="2824" width="5.42578125" customWidth="1"/>
    <col min="2825" max="2825" width="7.7109375" customWidth="1"/>
    <col min="2826" max="2826" width="8.42578125" customWidth="1"/>
    <col min="2827" max="2827" width="6.7109375" customWidth="1"/>
    <col min="2828" max="2828" width="8.140625" customWidth="1"/>
    <col min="2829" max="2829" width="8.28515625" customWidth="1"/>
    <col min="2830" max="2830" width="6.28515625" customWidth="1"/>
    <col min="2831" max="2831" width="7.5703125" customWidth="1"/>
    <col min="2832" max="2832" width="9.140625" customWidth="1"/>
    <col min="2833" max="2833" width="8.42578125" customWidth="1"/>
    <col min="2834" max="2834" width="7.7109375" customWidth="1"/>
    <col min="2835" max="2835" width="3.28515625" customWidth="1"/>
    <col min="2836" max="2836" width="2.5703125" customWidth="1"/>
    <col min="2837" max="2837" width="2.7109375" customWidth="1"/>
    <col min="2838" max="2838" width="2.5703125" customWidth="1"/>
    <col min="2839" max="2839" width="3.42578125" customWidth="1"/>
    <col min="2840" max="2840" width="3.140625" customWidth="1"/>
    <col min="2841" max="2841" width="3" customWidth="1"/>
    <col min="2842" max="2842" width="2.5703125" customWidth="1"/>
    <col min="2843" max="2843" width="3.42578125" customWidth="1"/>
    <col min="2844" max="2844" width="4" customWidth="1"/>
    <col min="2845" max="2845" width="2.5703125" customWidth="1"/>
    <col min="2846" max="2846" width="0" hidden="1" customWidth="1"/>
    <col min="2847" max="2847" width="3.28515625" customWidth="1"/>
    <col min="3065" max="3065" width="6.28515625" customWidth="1"/>
    <col min="3066" max="3066" width="23.5703125" customWidth="1"/>
    <col min="3067" max="3067" width="5.7109375" customWidth="1"/>
    <col min="3068" max="3068" width="13.85546875" customWidth="1"/>
    <col min="3069" max="3069" width="16.5703125" customWidth="1"/>
    <col min="3070" max="3070" width="13.85546875" customWidth="1"/>
    <col min="3071" max="3071" width="10.42578125" customWidth="1"/>
    <col min="3072" max="3072" width="10.5703125" customWidth="1"/>
    <col min="3073" max="3073" width="9.28515625" customWidth="1"/>
    <col min="3074" max="3074" width="5.5703125" customWidth="1"/>
    <col min="3075" max="3075" width="8.5703125" customWidth="1"/>
    <col min="3076" max="3076" width="10.85546875" customWidth="1"/>
    <col min="3077" max="3077" width="6" customWidth="1"/>
    <col min="3078" max="3078" width="7" customWidth="1"/>
    <col min="3079" max="3079" width="9.28515625" customWidth="1"/>
    <col min="3080" max="3080" width="5.42578125" customWidth="1"/>
    <col min="3081" max="3081" width="7.7109375" customWidth="1"/>
    <col min="3082" max="3082" width="8.42578125" customWidth="1"/>
    <col min="3083" max="3083" width="6.7109375" customWidth="1"/>
    <col min="3084" max="3084" width="8.140625" customWidth="1"/>
    <col min="3085" max="3085" width="8.28515625" customWidth="1"/>
    <col min="3086" max="3086" width="6.28515625" customWidth="1"/>
    <col min="3087" max="3087" width="7.5703125" customWidth="1"/>
    <col min="3088" max="3088" width="9.140625" customWidth="1"/>
    <col min="3089" max="3089" width="8.42578125" customWidth="1"/>
    <col min="3090" max="3090" width="7.7109375" customWidth="1"/>
    <col min="3091" max="3091" width="3.28515625" customWidth="1"/>
    <col min="3092" max="3092" width="2.5703125" customWidth="1"/>
    <col min="3093" max="3093" width="2.7109375" customWidth="1"/>
    <col min="3094" max="3094" width="2.5703125" customWidth="1"/>
    <col min="3095" max="3095" width="3.42578125" customWidth="1"/>
    <col min="3096" max="3096" width="3.140625" customWidth="1"/>
    <col min="3097" max="3097" width="3" customWidth="1"/>
    <col min="3098" max="3098" width="2.5703125" customWidth="1"/>
    <col min="3099" max="3099" width="3.42578125" customWidth="1"/>
    <col min="3100" max="3100" width="4" customWidth="1"/>
    <col min="3101" max="3101" width="2.5703125" customWidth="1"/>
    <col min="3102" max="3102" width="0" hidden="1" customWidth="1"/>
    <col min="3103" max="3103" width="3.28515625" customWidth="1"/>
    <col min="3321" max="3321" width="6.28515625" customWidth="1"/>
    <col min="3322" max="3322" width="23.5703125" customWidth="1"/>
    <col min="3323" max="3323" width="5.7109375" customWidth="1"/>
    <col min="3324" max="3324" width="13.85546875" customWidth="1"/>
    <col min="3325" max="3325" width="16.5703125" customWidth="1"/>
    <col min="3326" max="3326" width="13.85546875" customWidth="1"/>
    <col min="3327" max="3327" width="10.42578125" customWidth="1"/>
    <col min="3328" max="3328" width="10.5703125" customWidth="1"/>
    <col min="3329" max="3329" width="9.28515625" customWidth="1"/>
    <col min="3330" max="3330" width="5.5703125" customWidth="1"/>
    <col min="3331" max="3331" width="8.5703125" customWidth="1"/>
    <col min="3332" max="3332" width="10.85546875" customWidth="1"/>
    <col min="3333" max="3333" width="6" customWidth="1"/>
    <col min="3334" max="3334" width="7" customWidth="1"/>
    <col min="3335" max="3335" width="9.28515625" customWidth="1"/>
    <col min="3336" max="3336" width="5.42578125" customWidth="1"/>
    <col min="3337" max="3337" width="7.7109375" customWidth="1"/>
    <col min="3338" max="3338" width="8.42578125" customWidth="1"/>
    <col min="3339" max="3339" width="6.7109375" customWidth="1"/>
    <col min="3340" max="3340" width="8.140625" customWidth="1"/>
    <col min="3341" max="3341" width="8.28515625" customWidth="1"/>
    <col min="3342" max="3342" width="6.28515625" customWidth="1"/>
    <col min="3343" max="3343" width="7.5703125" customWidth="1"/>
    <col min="3344" max="3344" width="9.140625" customWidth="1"/>
    <col min="3345" max="3345" width="8.42578125" customWidth="1"/>
    <col min="3346" max="3346" width="7.7109375" customWidth="1"/>
    <col min="3347" max="3347" width="3.28515625" customWidth="1"/>
    <col min="3348" max="3348" width="2.5703125" customWidth="1"/>
    <col min="3349" max="3349" width="2.7109375" customWidth="1"/>
    <col min="3350" max="3350" width="2.5703125" customWidth="1"/>
    <col min="3351" max="3351" width="3.42578125" customWidth="1"/>
    <col min="3352" max="3352" width="3.140625" customWidth="1"/>
    <col min="3353" max="3353" width="3" customWidth="1"/>
    <col min="3354" max="3354" width="2.5703125" customWidth="1"/>
    <col min="3355" max="3355" width="3.42578125" customWidth="1"/>
    <col min="3356" max="3356" width="4" customWidth="1"/>
    <col min="3357" max="3357" width="2.5703125" customWidth="1"/>
    <col min="3358" max="3358" width="0" hidden="1" customWidth="1"/>
    <col min="3359" max="3359" width="3.28515625" customWidth="1"/>
    <col min="3577" max="3577" width="6.28515625" customWidth="1"/>
    <col min="3578" max="3578" width="23.5703125" customWidth="1"/>
    <col min="3579" max="3579" width="5.7109375" customWidth="1"/>
    <col min="3580" max="3580" width="13.85546875" customWidth="1"/>
    <col min="3581" max="3581" width="16.5703125" customWidth="1"/>
    <col min="3582" max="3582" width="13.85546875" customWidth="1"/>
    <col min="3583" max="3583" width="10.42578125" customWidth="1"/>
    <col min="3584" max="3584" width="10.5703125" customWidth="1"/>
    <col min="3585" max="3585" width="9.28515625" customWidth="1"/>
    <col min="3586" max="3586" width="5.5703125" customWidth="1"/>
    <col min="3587" max="3587" width="8.5703125" customWidth="1"/>
    <col min="3588" max="3588" width="10.85546875" customWidth="1"/>
    <col min="3589" max="3589" width="6" customWidth="1"/>
    <col min="3590" max="3590" width="7" customWidth="1"/>
    <col min="3591" max="3591" width="9.28515625" customWidth="1"/>
    <col min="3592" max="3592" width="5.42578125" customWidth="1"/>
    <col min="3593" max="3593" width="7.7109375" customWidth="1"/>
    <col min="3594" max="3594" width="8.42578125" customWidth="1"/>
    <col min="3595" max="3595" width="6.7109375" customWidth="1"/>
    <col min="3596" max="3596" width="8.140625" customWidth="1"/>
    <col min="3597" max="3597" width="8.28515625" customWidth="1"/>
    <col min="3598" max="3598" width="6.28515625" customWidth="1"/>
    <col min="3599" max="3599" width="7.5703125" customWidth="1"/>
    <col min="3600" max="3600" width="9.140625" customWidth="1"/>
    <col min="3601" max="3601" width="8.42578125" customWidth="1"/>
    <col min="3602" max="3602" width="7.7109375" customWidth="1"/>
    <col min="3603" max="3603" width="3.28515625" customWidth="1"/>
    <col min="3604" max="3604" width="2.5703125" customWidth="1"/>
    <col min="3605" max="3605" width="2.7109375" customWidth="1"/>
    <col min="3606" max="3606" width="2.5703125" customWidth="1"/>
    <col min="3607" max="3607" width="3.42578125" customWidth="1"/>
    <col min="3608" max="3608" width="3.140625" customWidth="1"/>
    <col min="3609" max="3609" width="3" customWidth="1"/>
    <col min="3610" max="3610" width="2.5703125" customWidth="1"/>
    <col min="3611" max="3611" width="3.42578125" customWidth="1"/>
    <col min="3612" max="3612" width="4" customWidth="1"/>
    <col min="3613" max="3613" width="2.5703125" customWidth="1"/>
    <col min="3614" max="3614" width="0" hidden="1" customWidth="1"/>
    <col min="3615" max="3615" width="3.28515625" customWidth="1"/>
    <col min="3833" max="3833" width="6.28515625" customWidth="1"/>
    <col min="3834" max="3834" width="23.5703125" customWidth="1"/>
    <col min="3835" max="3835" width="5.7109375" customWidth="1"/>
    <col min="3836" max="3836" width="13.85546875" customWidth="1"/>
    <col min="3837" max="3837" width="16.5703125" customWidth="1"/>
    <col min="3838" max="3838" width="13.85546875" customWidth="1"/>
    <col min="3839" max="3839" width="10.42578125" customWidth="1"/>
    <col min="3840" max="3840" width="10.5703125" customWidth="1"/>
    <col min="3841" max="3841" width="9.28515625" customWidth="1"/>
    <col min="3842" max="3842" width="5.5703125" customWidth="1"/>
    <col min="3843" max="3843" width="8.5703125" customWidth="1"/>
    <col min="3844" max="3844" width="10.85546875" customWidth="1"/>
    <col min="3845" max="3845" width="6" customWidth="1"/>
    <col min="3846" max="3846" width="7" customWidth="1"/>
    <col min="3847" max="3847" width="9.28515625" customWidth="1"/>
    <col min="3848" max="3848" width="5.42578125" customWidth="1"/>
    <col min="3849" max="3849" width="7.7109375" customWidth="1"/>
    <col min="3850" max="3850" width="8.42578125" customWidth="1"/>
    <col min="3851" max="3851" width="6.7109375" customWidth="1"/>
    <col min="3852" max="3852" width="8.140625" customWidth="1"/>
    <col min="3853" max="3853" width="8.28515625" customWidth="1"/>
    <col min="3854" max="3854" width="6.28515625" customWidth="1"/>
    <col min="3855" max="3855" width="7.5703125" customWidth="1"/>
    <col min="3856" max="3856" width="9.140625" customWidth="1"/>
    <col min="3857" max="3857" width="8.42578125" customWidth="1"/>
    <col min="3858" max="3858" width="7.7109375" customWidth="1"/>
    <col min="3859" max="3859" width="3.28515625" customWidth="1"/>
    <col min="3860" max="3860" width="2.5703125" customWidth="1"/>
    <col min="3861" max="3861" width="2.7109375" customWidth="1"/>
    <col min="3862" max="3862" width="2.5703125" customWidth="1"/>
    <col min="3863" max="3863" width="3.42578125" customWidth="1"/>
    <col min="3864" max="3864" width="3.140625" customWidth="1"/>
    <col min="3865" max="3865" width="3" customWidth="1"/>
    <col min="3866" max="3866" width="2.5703125" customWidth="1"/>
    <col min="3867" max="3867" width="3.42578125" customWidth="1"/>
    <col min="3868" max="3868" width="4" customWidth="1"/>
    <col min="3869" max="3869" width="2.5703125" customWidth="1"/>
    <col min="3870" max="3870" width="0" hidden="1" customWidth="1"/>
    <col min="3871" max="3871" width="3.28515625" customWidth="1"/>
    <col min="4089" max="4089" width="6.28515625" customWidth="1"/>
    <col min="4090" max="4090" width="23.5703125" customWidth="1"/>
    <col min="4091" max="4091" width="5.7109375" customWidth="1"/>
    <col min="4092" max="4092" width="13.85546875" customWidth="1"/>
    <col min="4093" max="4093" width="16.5703125" customWidth="1"/>
    <col min="4094" max="4094" width="13.85546875" customWidth="1"/>
    <col min="4095" max="4095" width="10.42578125" customWidth="1"/>
    <col min="4096" max="4096" width="10.5703125" customWidth="1"/>
    <col min="4097" max="4097" width="9.28515625" customWidth="1"/>
    <col min="4098" max="4098" width="5.5703125" customWidth="1"/>
    <col min="4099" max="4099" width="8.5703125" customWidth="1"/>
    <col min="4100" max="4100" width="10.85546875" customWidth="1"/>
    <col min="4101" max="4101" width="6" customWidth="1"/>
    <col min="4102" max="4102" width="7" customWidth="1"/>
    <col min="4103" max="4103" width="9.28515625" customWidth="1"/>
    <col min="4104" max="4104" width="5.42578125" customWidth="1"/>
    <col min="4105" max="4105" width="7.7109375" customWidth="1"/>
    <col min="4106" max="4106" width="8.42578125" customWidth="1"/>
    <col min="4107" max="4107" width="6.7109375" customWidth="1"/>
    <col min="4108" max="4108" width="8.140625" customWidth="1"/>
    <col min="4109" max="4109" width="8.28515625" customWidth="1"/>
    <col min="4110" max="4110" width="6.28515625" customWidth="1"/>
    <col min="4111" max="4111" width="7.5703125" customWidth="1"/>
    <col min="4112" max="4112" width="9.140625" customWidth="1"/>
    <col min="4113" max="4113" width="8.42578125" customWidth="1"/>
    <col min="4114" max="4114" width="7.7109375" customWidth="1"/>
    <col min="4115" max="4115" width="3.28515625" customWidth="1"/>
    <col min="4116" max="4116" width="2.5703125" customWidth="1"/>
    <col min="4117" max="4117" width="2.7109375" customWidth="1"/>
    <col min="4118" max="4118" width="2.5703125" customWidth="1"/>
    <col min="4119" max="4119" width="3.42578125" customWidth="1"/>
    <col min="4120" max="4120" width="3.140625" customWidth="1"/>
    <col min="4121" max="4121" width="3" customWidth="1"/>
    <col min="4122" max="4122" width="2.5703125" customWidth="1"/>
    <col min="4123" max="4123" width="3.42578125" customWidth="1"/>
    <col min="4124" max="4124" width="4" customWidth="1"/>
    <col min="4125" max="4125" width="2.5703125" customWidth="1"/>
    <col min="4126" max="4126" width="0" hidden="1" customWidth="1"/>
    <col min="4127" max="4127" width="3.28515625" customWidth="1"/>
    <col min="4345" max="4345" width="6.28515625" customWidth="1"/>
    <col min="4346" max="4346" width="23.5703125" customWidth="1"/>
    <col min="4347" max="4347" width="5.7109375" customWidth="1"/>
    <col min="4348" max="4348" width="13.85546875" customWidth="1"/>
    <col min="4349" max="4349" width="16.5703125" customWidth="1"/>
    <col min="4350" max="4350" width="13.85546875" customWidth="1"/>
    <col min="4351" max="4351" width="10.42578125" customWidth="1"/>
    <col min="4352" max="4352" width="10.5703125" customWidth="1"/>
    <col min="4353" max="4353" width="9.28515625" customWidth="1"/>
    <col min="4354" max="4354" width="5.5703125" customWidth="1"/>
    <col min="4355" max="4355" width="8.5703125" customWidth="1"/>
    <col min="4356" max="4356" width="10.85546875" customWidth="1"/>
    <col min="4357" max="4357" width="6" customWidth="1"/>
    <col min="4358" max="4358" width="7" customWidth="1"/>
    <col min="4359" max="4359" width="9.28515625" customWidth="1"/>
    <col min="4360" max="4360" width="5.42578125" customWidth="1"/>
    <col min="4361" max="4361" width="7.7109375" customWidth="1"/>
    <col min="4362" max="4362" width="8.42578125" customWidth="1"/>
    <col min="4363" max="4363" width="6.7109375" customWidth="1"/>
    <col min="4364" max="4364" width="8.140625" customWidth="1"/>
    <col min="4365" max="4365" width="8.28515625" customWidth="1"/>
    <col min="4366" max="4366" width="6.28515625" customWidth="1"/>
    <col min="4367" max="4367" width="7.5703125" customWidth="1"/>
    <col min="4368" max="4368" width="9.140625" customWidth="1"/>
    <col min="4369" max="4369" width="8.42578125" customWidth="1"/>
    <col min="4370" max="4370" width="7.7109375" customWidth="1"/>
    <col min="4371" max="4371" width="3.28515625" customWidth="1"/>
    <col min="4372" max="4372" width="2.5703125" customWidth="1"/>
    <col min="4373" max="4373" width="2.7109375" customWidth="1"/>
    <col min="4374" max="4374" width="2.5703125" customWidth="1"/>
    <col min="4375" max="4375" width="3.42578125" customWidth="1"/>
    <col min="4376" max="4376" width="3.140625" customWidth="1"/>
    <col min="4377" max="4377" width="3" customWidth="1"/>
    <col min="4378" max="4378" width="2.5703125" customWidth="1"/>
    <col min="4379" max="4379" width="3.42578125" customWidth="1"/>
    <col min="4380" max="4380" width="4" customWidth="1"/>
    <col min="4381" max="4381" width="2.5703125" customWidth="1"/>
    <col min="4382" max="4382" width="0" hidden="1" customWidth="1"/>
    <col min="4383" max="4383" width="3.28515625" customWidth="1"/>
    <col min="4601" max="4601" width="6.28515625" customWidth="1"/>
    <col min="4602" max="4602" width="23.5703125" customWidth="1"/>
    <col min="4603" max="4603" width="5.7109375" customWidth="1"/>
    <col min="4604" max="4604" width="13.85546875" customWidth="1"/>
    <col min="4605" max="4605" width="16.5703125" customWidth="1"/>
    <col min="4606" max="4606" width="13.85546875" customWidth="1"/>
    <col min="4607" max="4607" width="10.42578125" customWidth="1"/>
    <col min="4608" max="4608" width="10.5703125" customWidth="1"/>
    <col min="4609" max="4609" width="9.28515625" customWidth="1"/>
    <col min="4610" max="4610" width="5.5703125" customWidth="1"/>
    <col min="4611" max="4611" width="8.5703125" customWidth="1"/>
    <col min="4612" max="4612" width="10.85546875" customWidth="1"/>
    <col min="4613" max="4613" width="6" customWidth="1"/>
    <col min="4614" max="4614" width="7" customWidth="1"/>
    <col min="4615" max="4615" width="9.28515625" customWidth="1"/>
    <col min="4616" max="4616" width="5.42578125" customWidth="1"/>
    <col min="4617" max="4617" width="7.7109375" customWidth="1"/>
    <col min="4618" max="4618" width="8.42578125" customWidth="1"/>
    <col min="4619" max="4619" width="6.7109375" customWidth="1"/>
    <col min="4620" max="4620" width="8.140625" customWidth="1"/>
    <col min="4621" max="4621" width="8.28515625" customWidth="1"/>
    <col min="4622" max="4622" width="6.28515625" customWidth="1"/>
    <col min="4623" max="4623" width="7.5703125" customWidth="1"/>
    <col min="4624" max="4624" width="9.140625" customWidth="1"/>
    <col min="4625" max="4625" width="8.42578125" customWidth="1"/>
    <col min="4626" max="4626" width="7.7109375" customWidth="1"/>
    <col min="4627" max="4627" width="3.28515625" customWidth="1"/>
    <col min="4628" max="4628" width="2.5703125" customWidth="1"/>
    <col min="4629" max="4629" width="2.7109375" customWidth="1"/>
    <col min="4630" max="4630" width="2.5703125" customWidth="1"/>
    <col min="4631" max="4631" width="3.42578125" customWidth="1"/>
    <col min="4632" max="4632" width="3.140625" customWidth="1"/>
    <col min="4633" max="4633" width="3" customWidth="1"/>
    <col min="4634" max="4634" width="2.5703125" customWidth="1"/>
    <col min="4635" max="4635" width="3.42578125" customWidth="1"/>
    <col min="4636" max="4636" width="4" customWidth="1"/>
    <col min="4637" max="4637" width="2.5703125" customWidth="1"/>
    <col min="4638" max="4638" width="0" hidden="1" customWidth="1"/>
    <col min="4639" max="4639" width="3.28515625" customWidth="1"/>
    <col min="4857" max="4857" width="6.28515625" customWidth="1"/>
    <col min="4858" max="4858" width="23.5703125" customWidth="1"/>
    <col min="4859" max="4859" width="5.7109375" customWidth="1"/>
    <col min="4860" max="4860" width="13.85546875" customWidth="1"/>
    <col min="4861" max="4861" width="16.5703125" customWidth="1"/>
    <col min="4862" max="4862" width="13.85546875" customWidth="1"/>
    <col min="4863" max="4863" width="10.42578125" customWidth="1"/>
    <col min="4864" max="4864" width="10.5703125" customWidth="1"/>
    <col min="4865" max="4865" width="9.28515625" customWidth="1"/>
    <col min="4866" max="4866" width="5.5703125" customWidth="1"/>
    <col min="4867" max="4867" width="8.5703125" customWidth="1"/>
    <col min="4868" max="4868" width="10.85546875" customWidth="1"/>
    <col min="4869" max="4869" width="6" customWidth="1"/>
    <col min="4870" max="4870" width="7" customWidth="1"/>
    <col min="4871" max="4871" width="9.28515625" customWidth="1"/>
    <col min="4872" max="4872" width="5.42578125" customWidth="1"/>
    <col min="4873" max="4873" width="7.7109375" customWidth="1"/>
    <col min="4874" max="4874" width="8.42578125" customWidth="1"/>
    <col min="4875" max="4875" width="6.7109375" customWidth="1"/>
    <col min="4876" max="4876" width="8.140625" customWidth="1"/>
    <col min="4877" max="4877" width="8.28515625" customWidth="1"/>
    <col min="4878" max="4878" width="6.28515625" customWidth="1"/>
    <col min="4879" max="4879" width="7.5703125" customWidth="1"/>
    <col min="4880" max="4880" width="9.140625" customWidth="1"/>
    <col min="4881" max="4881" width="8.42578125" customWidth="1"/>
    <col min="4882" max="4882" width="7.7109375" customWidth="1"/>
    <col min="4883" max="4883" width="3.28515625" customWidth="1"/>
    <col min="4884" max="4884" width="2.5703125" customWidth="1"/>
    <col min="4885" max="4885" width="2.7109375" customWidth="1"/>
    <col min="4886" max="4886" width="2.5703125" customWidth="1"/>
    <col min="4887" max="4887" width="3.42578125" customWidth="1"/>
    <col min="4888" max="4888" width="3.140625" customWidth="1"/>
    <col min="4889" max="4889" width="3" customWidth="1"/>
    <col min="4890" max="4890" width="2.5703125" customWidth="1"/>
    <col min="4891" max="4891" width="3.42578125" customWidth="1"/>
    <col min="4892" max="4892" width="4" customWidth="1"/>
    <col min="4893" max="4893" width="2.5703125" customWidth="1"/>
    <col min="4894" max="4894" width="0" hidden="1" customWidth="1"/>
    <col min="4895" max="4895" width="3.28515625" customWidth="1"/>
    <col min="5113" max="5113" width="6.28515625" customWidth="1"/>
    <col min="5114" max="5114" width="23.5703125" customWidth="1"/>
    <col min="5115" max="5115" width="5.7109375" customWidth="1"/>
    <col min="5116" max="5116" width="13.85546875" customWidth="1"/>
    <col min="5117" max="5117" width="16.5703125" customWidth="1"/>
    <col min="5118" max="5118" width="13.85546875" customWidth="1"/>
    <col min="5119" max="5119" width="10.42578125" customWidth="1"/>
    <col min="5120" max="5120" width="10.5703125" customWidth="1"/>
    <col min="5121" max="5121" width="9.28515625" customWidth="1"/>
    <col min="5122" max="5122" width="5.5703125" customWidth="1"/>
    <col min="5123" max="5123" width="8.5703125" customWidth="1"/>
    <col min="5124" max="5124" width="10.85546875" customWidth="1"/>
    <col min="5125" max="5125" width="6" customWidth="1"/>
    <col min="5126" max="5126" width="7" customWidth="1"/>
    <col min="5127" max="5127" width="9.28515625" customWidth="1"/>
    <col min="5128" max="5128" width="5.42578125" customWidth="1"/>
    <col min="5129" max="5129" width="7.7109375" customWidth="1"/>
    <col min="5130" max="5130" width="8.42578125" customWidth="1"/>
    <col min="5131" max="5131" width="6.7109375" customWidth="1"/>
    <col min="5132" max="5132" width="8.140625" customWidth="1"/>
    <col min="5133" max="5133" width="8.28515625" customWidth="1"/>
    <col min="5134" max="5134" width="6.28515625" customWidth="1"/>
    <col min="5135" max="5135" width="7.5703125" customWidth="1"/>
    <col min="5136" max="5136" width="9.140625" customWidth="1"/>
    <col min="5137" max="5137" width="8.42578125" customWidth="1"/>
    <col min="5138" max="5138" width="7.7109375" customWidth="1"/>
    <col min="5139" max="5139" width="3.28515625" customWidth="1"/>
    <col min="5140" max="5140" width="2.5703125" customWidth="1"/>
    <col min="5141" max="5141" width="2.7109375" customWidth="1"/>
    <col min="5142" max="5142" width="2.5703125" customWidth="1"/>
    <col min="5143" max="5143" width="3.42578125" customWidth="1"/>
    <col min="5144" max="5144" width="3.140625" customWidth="1"/>
    <col min="5145" max="5145" width="3" customWidth="1"/>
    <col min="5146" max="5146" width="2.5703125" customWidth="1"/>
    <col min="5147" max="5147" width="3.42578125" customWidth="1"/>
    <col min="5148" max="5148" width="4" customWidth="1"/>
    <col min="5149" max="5149" width="2.5703125" customWidth="1"/>
    <col min="5150" max="5150" width="0" hidden="1" customWidth="1"/>
    <col min="5151" max="5151" width="3.28515625" customWidth="1"/>
    <col min="5369" max="5369" width="6.28515625" customWidth="1"/>
    <col min="5370" max="5370" width="23.5703125" customWidth="1"/>
    <col min="5371" max="5371" width="5.7109375" customWidth="1"/>
    <col min="5372" max="5372" width="13.85546875" customWidth="1"/>
    <col min="5373" max="5373" width="16.5703125" customWidth="1"/>
    <col min="5374" max="5374" width="13.85546875" customWidth="1"/>
    <col min="5375" max="5375" width="10.42578125" customWidth="1"/>
    <col min="5376" max="5376" width="10.5703125" customWidth="1"/>
    <col min="5377" max="5377" width="9.28515625" customWidth="1"/>
    <col min="5378" max="5378" width="5.5703125" customWidth="1"/>
    <col min="5379" max="5379" width="8.5703125" customWidth="1"/>
    <col min="5380" max="5380" width="10.85546875" customWidth="1"/>
    <col min="5381" max="5381" width="6" customWidth="1"/>
    <col min="5382" max="5382" width="7" customWidth="1"/>
    <col min="5383" max="5383" width="9.28515625" customWidth="1"/>
    <col min="5384" max="5384" width="5.42578125" customWidth="1"/>
    <col min="5385" max="5385" width="7.7109375" customWidth="1"/>
    <col min="5386" max="5386" width="8.42578125" customWidth="1"/>
    <col min="5387" max="5387" width="6.7109375" customWidth="1"/>
    <col min="5388" max="5388" width="8.140625" customWidth="1"/>
    <col min="5389" max="5389" width="8.28515625" customWidth="1"/>
    <col min="5390" max="5390" width="6.28515625" customWidth="1"/>
    <col min="5391" max="5391" width="7.5703125" customWidth="1"/>
    <col min="5392" max="5392" width="9.140625" customWidth="1"/>
    <col min="5393" max="5393" width="8.42578125" customWidth="1"/>
    <col min="5394" max="5394" width="7.7109375" customWidth="1"/>
    <col min="5395" max="5395" width="3.28515625" customWidth="1"/>
    <col min="5396" max="5396" width="2.5703125" customWidth="1"/>
    <col min="5397" max="5397" width="2.7109375" customWidth="1"/>
    <col min="5398" max="5398" width="2.5703125" customWidth="1"/>
    <col min="5399" max="5399" width="3.42578125" customWidth="1"/>
    <col min="5400" max="5400" width="3.140625" customWidth="1"/>
    <col min="5401" max="5401" width="3" customWidth="1"/>
    <col min="5402" max="5402" width="2.5703125" customWidth="1"/>
    <col min="5403" max="5403" width="3.42578125" customWidth="1"/>
    <col min="5404" max="5404" width="4" customWidth="1"/>
    <col min="5405" max="5405" width="2.5703125" customWidth="1"/>
    <col min="5406" max="5406" width="0" hidden="1" customWidth="1"/>
    <col min="5407" max="5407" width="3.28515625" customWidth="1"/>
    <col min="5625" max="5625" width="6.28515625" customWidth="1"/>
    <col min="5626" max="5626" width="23.5703125" customWidth="1"/>
    <col min="5627" max="5627" width="5.7109375" customWidth="1"/>
    <col min="5628" max="5628" width="13.85546875" customWidth="1"/>
    <col min="5629" max="5629" width="16.5703125" customWidth="1"/>
    <col min="5630" max="5630" width="13.85546875" customWidth="1"/>
    <col min="5631" max="5631" width="10.42578125" customWidth="1"/>
    <col min="5632" max="5632" width="10.5703125" customWidth="1"/>
    <col min="5633" max="5633" width="9.28515625" customWidth="1"/>
    <col min="5634" max="5634" width="5.5703125" customWidth="1"/>
    <col min="5635" max="5635" width="8.5703125" customWidth="1"/>
    <col min="5636" max="5636" width="10.85546875" customWidth="1"/>
    <col min="5637" max="5637" width="6" customWidth="1"/>
    <col min="5638" max="5638" width="7" customWidth="1"/>
    <col min="5639" max="5639" width="9.28515625" customWidth="1"/>
    <col min="5640" max="5640" width="5.42578125" customWidth="1"/>
    <col min="5641" max="5641" width="7.7109375" customWidth="1"/>
    <col min="5642" max="5642" width="8.42578125" customWidth="1"/>
    <col min="5643" max="5643" width="6.7109375" customWidth="1"/>
    <col min="5644" max="5644" width="8.140625" customWidth="1"/>
    <col min="5645" max="5645" width="8.28515625" customWidth="1"/>
    <col min="5646" max="5646" width="6.28515625" customWidth="1"/>
    <col min="5647" max="5647" width="7.5703125" customWidth="1"/>
    <col min="5648" max="5648" width="9.140625" customWidth="1"/>
    <col min="5649" max="5649" width="8.42578125" customWidth="1"/>
    <col min="5650" max="5650" width="7.7109375" customWidth="1"/>
    <col min="5651" max="5651" width="3.28515625" customWidth="1"/>
    <col min="5652" max="5652" width="2.5703125" customWidth="1"/>
    <col min="5653" max="5653" width="2.7109375" customWidth="1"/>
    <col min="5654" max="5654" width="2.5703125" customWidth="1"/>
    <col min="5655" max="5655" width="3.42578125" customWidth="1"/>
    <col min="5656" max="5656" width="3.140625" customWidth="1"/>
    <col min="5657" max="5657" width="3" customWidth="1"/>
    <col min="5658" max="5658" width="2.5703125" customWidth="1"/>
    <col min="5659" max="5659" width="3.42578125" customWidth="1"/>
    <col min="5660" max="5660" width="4" customWidth="1"/>
    <col min="5661" max="5661" width="2.5703125" customWidth="1"/>
    <col min="5662" max="5662" width="0" hidden="1" customWidth="1"/>
    <col min="5663" max="5663" width="3.28515625" customWidth="1"/>
    <col min="5881" max="5881" width="6.28515625" customWidth="1"/>
    <col min="5882" max="5882" width="23.5703125" customWidth="1"/>
    <col min="5883" max="5883" width="5.7109375" customWidth="1"/>
    <col min="5884" max="5884" width="13.85546875" customWidth="1"/>
    <col min="5885" max="5885" width="16.5703125" customWidth="1"/>
    <col min="5886" max="5886" width="13.85546875" customWidth="1"/>
    <col min="5887" max="5887" width="10.42578125" customWidth="1"/>
    <col min="5888" max="5888" width="10.5703125" customWidth="1"/>
    <col min="5889" max="5889" width="9.28515625" customWidth="1"/>
    <col min="5890" max="5890" width="5.5703125" customWidth="1"/>
    <col min="5891" max="5891" width="8.5703125" customWidth="1"/>
    <col min="5892" max="5892" width="10.85546875" customWidth="1"/>
    <col min="5893" max="5893" width="6" customWidth="1"/>
    <col min="5894" max="5894" width="7" customWidth="1"/>
    <col min="5895" max="5895" width="9.28515625" customWidth="1"/>
    <col min="5896" max="5896" width="5.42578125" customWidth="1"/>
    <col min="5897" max="5897" width="7.7109375" customWidth="1"/>
    <col min="5898" max="5898" width="8.42578125" customWidth="1"/>
    <col min="5899" max="5899" width="6.7109375" customWidth="1"/>
    <col min="5900" max="5900" width="8.140625" customWidth="1"/>
    <col min="5901" max="5901" width="8.28515625" customWidth="1"/>
    <col min="5902" max="5902" width="6.28515625" customWidth="1"/>
    <col min="5903" max="5903" width="7.5703125" customWidth="1"/>
    <col min="5904" max="5904" width="9.140625" customWidth="1"/>
    <col min="5905" max="5905" width="8.42578125" customWidth="1"/>
    <col min="5906" max="5906" width="7.7109375" customWidth="1"/>
    <col min="5907" max="5907" width="3.28515625" customWidth="1"/>
    <col min="5908" max="5908" width="2.5703125" customWidth="1"/>
    <col min="5909" max="5909" width="2.7109375" customWidth="1"/>
    <col min="5910" max="5910" width="2.5703125" customWidth="1"/>
    <col min="5911" max="5911" width="3.42578125" customWidth="1"/>
    <col min="5912" max="5912" width="3.140625" customWidth="1"/>
    <col min="5913" max="5913" width="3" customWidth="1"/>
    <col min="5914" max="5914" width="2.5703125" customWidth="1"/>
    <col min="5915" max="5915" width="3.42578125" customWidth="1"/>
    <col min="5916" max="5916" width="4" customWidth="1"/>
    <col min="5917" max="5917" width="2.5703125" customWidth="1"/>
    <col min="5918" max="5918" width="0" hidden="1" customWidth="1"/>
    <col min="5919" max="5919" width="3.28515625" customWidth="1"/>
    <col min="6137" max="6137" width="6.28515625" customWidth="1"/>
    <col min="6138" max="6138" width="23.5703125" customWidth="1"/>
    <col min="6139" max="6139" width="5.7109375" customWidth="1"/>
    <col min="6140" max="6140" width="13.85546875" customWidth="1"/>
    <col min="6141" max="6141" width="16.5703125" customWidth="1"/>
    <col min="6142" max="6142" width="13.85546875" customWidth="1"/>
    <col min="6143" max="6143" width="10.42578125" customWidth="1"/>
    <col min="6144" max="6144" width="10.5703125" customWidth="1"/>
    <col min="6145" max="6145" width="9.28515625" customWidth="1"/>
    <col min="6146" max="6146" width="5.5703125" customWidth="1"/>
    <col min="6147" max="6147" width="8.5703125" customWidth="1"/>
    <col min="6148" max="6148" width="10.85546875" customWidth="1"/>
    <col min="6149" max="6149" width="6" customWidth="1"/>
    <col min="6150" max="6150" width="7" customWidth="1"/>
    <col min="6151" max="6151" width="9.28515625" customWidth="1"/>
    <col min="6152" max="6152" width="5.42578125" customWidth="1"/>
    <col min="6153" max="6153" width="7.7109375" customWidth="1"/>
    <col min="6154" max="6154" width="8.42578125" customWidth="1"/>
    <col min="6155" max="6155" width="6.7109375" customWidth="1"/>
    <col min="6156" max="6156" width="8.140625" customWidth="1"/>
    <col min="6157" max="6157" width="8.28515625" customWidth="1"/>
    <col min="6158" max="6158" width="6.28515625" customWidth="1"/>
    <col min="6159" max="6159" width="7.5703125" customWidth="1"/>
    <col min="6160" max="6160" width="9.140625" customWidth="1"/>
    <col min="6161" max="6161" width="8.42578125" customWidth="1"/>
    <col min="6162" max="6162" width="7.7109375" customWidth="1"/>
    <col min="6163" max="6163" width="3.28515625" customWidth="1"/>
    <col min="6164" max="6164" width="2.5703125" customWidth="1"/>
    <col min="6165" max="6165" width="2.7109375" customWidth="1"/>
    <col min="6166" max="6166" width="2.5703125" customWidth="1"/>
    <col min="6167" max="6167" width="3.42578125" customWidth="1"/>
    <col min="6168" max="6168" width="3.140625" customWidth="1"/>
    <col min="6169" max="6169" width="3" customWidth="1"/>
    <col min="6170" max="6170" width="2.5703125" customWidth="1"/>
    <col min="6171" max="6171" width="3.42578125" customWidth="1"/>
    <col min="6172" max="6172" width="4" customWidth="1"/>
    <col min="6173" max="6173" width="2.5703125" customWidth="1"/>
    <col min="6174" max="6174" width="0" hidden="1" customWidth="1"/>
    <col min="6175" max="6175" width="3.28515625" customWidth="1"/>
    <col min="6393" max="6393" width="6.28515625" customWidth="1"/>
    <col min="6394" max="6394" width="23.5703125" customWidth="1"/>
    <col min="6395" max="6395" width="5.7109375" customWidth="1"/>
    <col min="6396" max="6396" width="13.85546875" customWidth="1"/>
    <col min="6397" max="6397" width="16.5703125" customWidth="1"/>
    <col min="6398" max="6398" width="13.85546875" customWidth="1"/>
    <col min="6399" max="6399" width="10.42578125" customWidth="1"/>
    <col min="6400" max="6400" width="10.5703125" customWidth="1"/>
    <col min="6401" max="6401" width="9.28515625" customWidth="1"/>
    <col min="6402" max="6402" width="5.5703125" customWidth="1"/>
    <col min="6403" max="6403" width="8.5703125" customWidth="1"/>
    <col min="6404" max="6404" width="10.85546875" customWidth="1"/>
    <col min="6405" max="6405" width="6" customWidth="1"/>
    <col min="6406" max="6406" width="7" customWidth="1"/>
    <col min="6407" max="6407" width="9.28515625" customWidth="1"/>
    <col min="6408" max="6408" width="5.42578125" customWidth="1"/>
    <col min="6409" max="6409" width="7.7109375" customWidth="1"/>
    <col min="6410" max="6410" width="8.42578125" customWidth="1"/>
    <col min="6411" max="6411" width="6.7109375" customWidth="1"/>
    <col min="6412" max="6412" width="8.140625" customWidth="1"/>
    <col min="6413" max="6413" width="8.28515625" customWidth="1"/>
    <col min="6414" max="6414" width="6.28515625" customWidth="1"/>
    <col min="6415" max="6415" width="7.5703125" customWidth="1"/>
    <col min="6416" max="6416" width="9.140625" customWidth="1"/>
    <col min="6417" max="6417" width="8.42578125" customWidth="1"/>
    <col min="6418" max="6418" width="7.7109375" customWidth="1"/>
    <col min="6419" max="6419" width="3.28515625" customWidth="1"/>
    <col min="6420" max="6420" width="2.5703125" customWidth="1"/>
    <col min="6421" max="6421" width="2.7109375" customWidth="1"/>
    <col min="6422" max="6422" width="2.5703125" customWidth="1"/>
    <col min="6423" max="6423" width="3.42578125" customWidth="1"/>
    <col min="6424" max="6424" width="3.140625" customWidth="1"/>
    <col min="6425" max="6425" width="3" customWidth="1"/>
    <col min="6426" max="6426" width="2.5703125" customWidth="1"/>
    <col min="6427" max="6427" width="3.42578125" customWidth="1"/>
    <col min="6428" max="6428" width="4" customWidth="1"/>
    <col min="6429" max="6429" width="2.5703125" customWidth="1"/>
    <col min="6430" max="6430" width="0" hidden="1" customWidth="1"/>
    <col min="6431" max="6431" width="3.28515625" customWidth="1"/>
    <col min="6649" max="6649" width="6.28515625" customWidth="1"/>
    <col min="6650" max="6650" width="23.5703125" customWidth="1"/>
    <col min="6651" max="6651" width="5.7109375" customWidth="1"/>
    <col min="6652" max="6652" width="13.85546875" customWidth="1"/>
    <col min="6653" max="6653" width="16.5703125" customWidth="1"/>
    <col min="6654" max="6654" width="13.85546875" customWidth="1"/>
    <col min="6655" max="6655" width="10.42578125" customWidth="1"/>
    <col min="6656" max="6656" width="10.5703125" customWidth="1"/>
    <col min="6657" max="6657" width="9.28515625" customWidth="1"/>
    <col min="6658" max="6658" width="5.5703125" customWidth="1"/>
    <col min="6659" max="6659" width="8.5703125" customWidth="1"/>
    <col min="6660" max="6660" width="10.85546875" customWidth="1"/>
    <col min="6661" max="6661" width="6" customWidth="1"/>
    <col min="6662" max="6662" width="7" customWidth="1"/>
    <col min="6663" max="6663" width="9.28515625" customWidth="1"/>
    <col min="6664" max="6664" width="5.42578125" customWidth="1"/>
    <col min="6665" max="6665" width="7.7109375" customWidth="1"/>
    <col min="6666" max="6666" width="8.42578125" customWidth="1"/>
    <col min="6667" max="6667" width="6.7109375" customWidth="1"/>
    <col min="6668" max="6668" width="8.140625" customWidth="1"/>
    <col min="6669" max="6669" width="8.28515625" customWidth="1"/>
    <col min="6670" max="6670" width="6.28515625" customWidth="1"/>
    <col min="6671" max="6671" width="7.5703125" customWidth="1"/>
    <col min="6672" max="6672" width="9.140625" customWidth="1"/>
    <col min="6673" max="6673" width="8.42578125" customWidth="1"/>
    <col min="6674" max="6674" width="7.7109375" customWidth="1"/>
    <col min="6675" max="6675" width="3.28515625" customWidth="1"/>
    <col min="6676" max="6676" width="2.5703125" customWidth="1"/>
    <col min="6677" max="6677" width="2.7109375" customWidth="1"/>
    <col min="6678" max="6678" width="2.5703125" customWidth="1"/>
    <col min="6679" max="6679" width="3.42578125" customWidth="1"/>
    <col min="6680" max="6680" width="3.140625" customWidth="1"/>
    <col min="6681" max="6681" width="3" customWidth="1"/>
    <col min="6682" max="6682" width="2.5703125" customWidth="1"/>
    <col min="6683" max="6683" width="3.42578125" customWidth="1"/>
    <col min="6684" max="6684" width="4" customWidth="1"/>
    <col min="6685" max="6685" width="2.5703125" customWidth="1"/>
    <col min="6686" max="6686" width="0" hidden="1" customWidth="1"/>
    <col min="6687" max="6687" width="3.28515625" customWidth="1"/>
    <col min="6905" max="6905" width="6.28515625" customWidth="1"/>
    <col min="6906" max="6906" width="23.5703125" customWidth="1"/>
    <col min="6907" max="6907" width="5.7109375" customWidth="1"/>
    <col min="6908" max="6908" width="13.85546875" customWidth="1"/>
    <col min="6909" max="6909" width="16.5703125" customWidth="1"/>
    <col min="6910" max="6910" width="13.85546875" customWidth="1"/>
    <col min="6911" max="6911" width="10.42578125" customWidth="1"/>
    <col min="6912" max="6912" width="10.5703125" customWidth="1"/>
    <col min="6913" max="6913" width="9.28515625" customWidth="1"/>
    <col min="6914" max="6914" width="5.5703125" customWidth="1"/>
    <col min="6915" max="6915" width="8.5703125" customWidth="1"/>
    <col min="6916" max="6916" width="10.85546875" customWidth="1"/>
    <col min="6917" max="6917" width="6" customWidth="1"/>
    <col min="6918" max="6918" width="7" customWidth="1"/>
    <col min="6919" max="6919" width="9.28515625" customWidth="1"/>
    <col min="6920" max="6920" width="5.42578125" customWidth="1"/>
    <col min="6921" max="6921" width="7.7109375" customWidth="1"/>
    <col min="6922" max="6922" width="8.42578125" customWidth="1"/>
    <col min="6923" max="6923" width="6.7109375" customWidth="1"/>
    <col min="6924" max="6924" width="8.140625" customWidth="1"/>
    <col min="6925" max="6925" width="8.28515625" customWidth="1"/>
    <col min="6926" max="6926" width="6.28515625" customWidth="1"/>
    <col min="6927" max="6927" width="7.5703125" customWidth="1"/>
    <col min="6928" max="6928" width="9.140625" customWidth="1"/>
    <col min="6929" max="6929" width="8.42578125" customWidth="1"/>
    <col min="6930" max="6930" width="7.7109375" customWidth="1"/>
    <col min="6931" max="6931" width="3.28515625" customWidth="1"/>
    <col min="6932" max="6932" width="2.5703125" customWidth="1"/>
    <col min="6933" max="6933" width="2.7109375" customWidth="1"/>
    <col min="6934" max="6934" width="2.5703125" customWidth="1"/>
    <col min="6935" max="6935" width="3.42578125" customWidth="1"/>
    <col min="6936" max="6936" width="3.140625" customWidth="1"/>
    <col min="6937" max="6937" width="3" customWidth="1"/>
    <col min="6938" max="6938" width="2.5703125" customWidth="1"/>
    <col min="6939" max="6939" width="3.42578125" customWidth="1"/>
    <col min="6940" max="6940" width="4" customWidth="1"/>
    <col min="6941" max="6941" width="2.5703125" customWidth="1"/>
    <col min="6942" max="6942" width="0" hidden="1" customWidth="1"/>
    <col min="6943" max="6943" width="3.28515625" customWidth="1"/>
    <col min="7161" max="7161" width="6.28515625" customWidth="1"/>
    <col min="7162" max="7162" width="23.5703125" customWidth="1"/>
    <col min="7163" max="7163" width="5.7109375" customWidth="1"/>
    <col min="7164" max="7164" width="13.85546875" customWidth="1"/>
    <col min="7165" max="7165" width="16.5703125" customWidth="1"/>
    <col min="7166" max="7166" width="13.85546875" customWidth="1"/>
    <col min="7167" max="7167" width="10.42578125" customWidth="1"/>
    <col min="7168" max="7168" width="10.5703125" customWidth="1"/>
    <col min="7169" max="7169" width="9.28515625" customWidth="1"/>
    <col min="7170" max="7170" width="5.5703125" customWidth="1"/>
    <col min="7171" max="7171" width="8.5703125" customWidth="1"/>
    <col min="7172" max="7172" width="10.85546875" customWidth="1"/>
    <col min="7173" max="7173" width="6" customWidth="1"/>
    <col min="7174" max="7174" width="7" customWidth="1"/>
    <col min="7175" max="7175" width="9.28515625" customWidth="1"/>
    <col min="7176" max="7176" width="5.42578125" customWidth="1"/>
    <col min="7177" max="7177" width="7.7109375" customWidth="1"/>
    <col min="7178" max="7178" width="8.42578125" customWidth="1"/>
    <col min="7179" max="7179" width="6.7109375" customWidth="1"/>
    <col min="7180" max="7180" width="8.140625" customWidth="1"/>
    <col min="7181" max="7181" width="8.28515625" customWidth="1"/>
    <col min="7182" max="7182" width="6.28515625" customWidth="1"/>
    <col min="7183" max="7183" width="7.5703125" customWidth="1"/>
    <col min="7184" max="7184" width="9.140625" customWidth="1"/>
    <col min="7185" max="7185" width="8.42578125" customWidth="1"/>
    <col min="7186" max="7186" width="7.7109375" customWidth="1"/>
    <col min="7187" max="7187" width="3.28515625" customWidth="1"/>
    <col min="7188" max="7188" width="2.5703125" customWidth="1"/>
    <col min="7189" max="7189" width="2.7109375" customWidth="1"/>
    <col min="7190" max="7190" width="2.5703125" customWidth="1"/>
    <col min="7191" max="7191" width="3.42578125" customWidth="1"/>
    <col min="7192" max="7192" width="3.140625" customWidth="1"/>
    <col min="7193" max="7193" width="3" customWidth="1"/>
    <col min="7194" max="7194" width="2.5703125" customWidth="1"/>
    <col min="7195" max="7195" width="3.42578125" customWidth="1"/>
    <col min="7196" max="7196" width="4" customWidth="1"/>
    <col min="7197" max="7197" width="2.5703125" customWidth="1"/>
    <col min="7198" max="7198" width="0" hidden="1" customWidth="1"/>
    <col min="7199" max="7199" width="3.28515625" customWidth="1"/>
    <col min="7417" max="7417" width="6.28515625" customWidth="1"/>
    <col min="7418" max="7418" width="23.5703125" customWidth="1"/>
    <col min="7419" max="7419" width="5.7109375" customWidth="1"/>
    <col min="7420" max="7420" width="13.85546875" customWidth="1"/>
    <col min="7421" max="7421" width="16.5703125" customWidth="1"/>
    <col min="7422" max="7422" width="13.85546875" customWidth="1"/>
    <col min="7423" max="7423" width="10.42578125" customWidth="1"/>
    <col min="7424" max="7424" width="10.5703125" customWidth="1"/>
    <col min="7425" max="7425" width="9.28515625" customWidth="1"/>
    <col min="7426" max="7426" width="5.5703125" customWidth="1"/>
    <col min="7427" max="7427" width="8.5703125" customWidth="1"/>
    <col min="7428" max="7428" width="10.85546875" customWidth="1"/>
    <col min="7429" max="7429" width="6" customWidth="1"/>
    <col min="7430" max="7430" width="7" customWidth="1"/>
    <col min="7431" max="7431" width="9.28515625" customWidth="1"/>
    <col min="7432" max="7432" width="5.42578125" customWidth="1"/>
    <col min="7433" max="7433" width="7.7109375" customWidth="1"/>
    <col min="7434" max="7434" width="8.42578125" customWidth="1"/>
    <col min="7435" max="7435" width="6.7109375" customWidth="1"/>
    <col min="7436" max="7436" width="8.140625" customWidth="1"/>
    <col min="7437" max="7437" width="8.28515625" customWidth="1"/>
    <col min="7438" max="7438" width="6.28515625" customWidth="1"/>
    <col min="7439" max="7439" width="7.5703125" customWidth="1"/>
    <col min="7440" max="7440" width="9.140625" customWidth="1"/>
    <col min="7441" max="7441" width="8.42578125" customWidth="1"/>
    <col min="7442" max="7442" width="7.7109375" customWidth="1"/>
    <col min="7443" max="7443" width="3.28515625" customWidth="1"/>
    <col min="7444" max="7444" width="2.5703125" customWidth="1"/>
    <col min="7445" max="7445" width="2.7109375" customWidth="1"/>
    <col min="7446" max="7446" width="2.5703125" customWidth="1"/>
    <col min="7447" max="7447" width="3.42578125" customWidth="1"/>
    <col min="7448" max="7448" width="3.140625" customWidth="1"/>
    <col min="7449" max="7449" width="3" customWidth="1"/>
    <col min="7450" max="7450" width="2.5703125" customWidth="1"/>
    <col min="7451" max="7451" width="3.42578125" customWidth="1"/>
    <col min="7452" max="7452" width="4" customWidth="1"/>
    <col min="7453" max="7453" width="2.5703125" customWidth="1"/>
    <col min="7454" max="7454" width="0" hidden="1" customWidth="1"/>
    <col min="7455" max="7455" width="3.28515625" customWidth="1"/>
    <col min="7673" max="7673" width="6.28515625" customWidth="1"/>
    <col min="7674" max="7674" width="23.5703125" customWidth="1"/>
    <col min="7675" max="7675" width="5.7109375" customWidth="1"/>
    <col min="7676" max="7676" width="13.85546875" customWidth="1"/>
    <col min="7677" max="7677" width="16.5703125" customWidth="1"/>
    <col min="7678" max="7678" width="13.85546875" customWidth="1"/>
    <col min="7679" max="7679" width="10.42578125" customWidth="1"/>
    <col min="7680" max="7680" width="10.5703125" customWidth="1"/>
    <col min="7681" max="7681" width="9.28515625" customWidth="1"/>
    <col min="7682" max="7682" width="5.5703125" customWidth="1"/>
    <col min="7683" max="7683" width="8.5703125" customWidth="1"/>
    <col min="7684" max="7684" width="10.85546875" customWidth="1"/>
    <col min="7685" max="7685" width="6" customWidth="1"/>
    <col min="7686" max="7686" width="7" customWidth="1"/>
    <col min="7687" max="7687" width="9.28515625" customWidth="1"/>
    <col min="7688" max="7688" width="5.42578125" customWidth="1"/>
    <col min="7689" max="7689" width="7.7109375" customWidth="1"/>
    <col min="7690" max="7690" width="8.42578125" customWidth="1"/>
    <col min="7691" max="7691" width="6.7109375" customWidth="1"/>
    <col min="7692" max="7692" width="8.140625" customWidth="1"/>
    <col min="7693" max="7693" width="8.28515625" customWidth="1"/>
    <col min="7694" max="7694" width="6.28515625" customWidth="1"/>
    <col min="7695" max="7695" width="7.5703125" customWidth="1"/>
    <col min="7696" max="7696" width="9.140625" customWidth="1"/>
    <col min="7697" max="7697" width="8.42578125" customWidth="1"/>
    <col min="7698" max="7698" width="7.7109375" customWidth="1"/>
    <col min="7699" max="7699" width="3.28515625" customWidth="1"/>
    <col min="7700" max="7700" width="2.5703125" customWidth="1"/>
    <col min="7701" max="7701" width="2.7109375" customWidth="1"/>
    <col min="7702" max="7702" width="2.5703125" customWidth="1"/>
    <col min="7703" max="7703" width="3.42578125" customWidth="1"/>
    <col min="7704" max="7704" width="3.140625" customWidth="1"/>
    <col min="7705" max="7705" width="3" customWidth="1"/>
    <col min="7706" max="7706" width="2.5703125" customWidth="1"/>
    <col min="7707" max="7707" width="3.42578125" customWidth="1"/>
    <col min="7708" max="7708" width="4" customWidth="1"/>
    <col min="7709" max="7709" width="2.5703125" customWidth="1"/>
    <col min="7710" max="7710" width="0" hidden="1" customWidth="1"/>
    <col min="7711" max="7711" width="3.28515625" customWidth="1"/>
    <col min="7929" max="7929" width="6.28515625" customWidth="1"/>
    <col min="7930" max="7930" width="23.5703125" customWidth="1"/>
    <col min="7931" max="7931" width="5.7109375" customWidth="1"/>
    <col min="7932" max="7932" width="13.85546875" customWidth="1"/>
    <col min="7933" max="7933" width="16.5703125" customWidth="1"/>
    <col min="7934" max="7934" width="13.85546875" customWidth="1"/>
    <col min="7935" max="7935" width="10.42578125" customWidth="1"/>
    <col min="7936" max="7936" width="10.5703125" customWidth="1"/>
    <col min="7937" max="7937" width="9.28515625" customWidth="1"/>
    <col min="7938" max="7938" width="5.5703125" customWidth="1"/>
    <col min="7939" max="7939" width="8.5703125" customWidth="1"/>
    <col min="7940" max="7940" width="10.85546875" customWidth="1"/>
    <col min="7941" max="7941" width="6" customWidth="1"/>
    <col min="7942" max="7942" width="7" customWidth="1"/>
    <col min="7943" max="7943" width="9.28515625" customWidth="1"/>
    <col min="7944" max="7944" width="5.42578125" customWidth="1"/>
    <col min="7945" max="7945" width="7.7109375" customWidth="1"/>
    <col min="7946" max="7946" width="8.42578125" customWidth="1"/>
    <col min="7947" max="7947" width="6.7109375" customWidth="1"/>
    <col min="7948" max="7948" width="8.140625" customWidth="1"/>
    <col min="7949" max="7949" width="8.28515625" customWidth="1"/>
    <col min="7950" max="7950" width="6.28515625" customWidth="1"/>
    <col min="7951" max="7951" width="7.5703125" customWidth="1"/>
    <col min="7952" max="7952" width="9.140625" customWidth="1"/>
    <col min="7953" max="7953" width="8.42578125" customWidth="1"/>
    <col min="7954" max="7954" width="7.7109375" customWidth="1"/>
    <col min="7955" max="7955" width="3.28515625" customWidth="1"/>
    <col min="7956" max="7956" width="2.5703125" customWidth="1"/>
    <col min="7957" max="7957" width="2.7109375" customWidth="1"/>
    <col min="7958" max="7958" width="2.5703125" customWidth="1"/>
    <col min="7959" max="7959" width="3.42578125" customWidth="1"/>
    <col min="7960" max="7960" width="3.140625" customWidth="1"/>
    <col min="7961" max="7961" width="3" customWidth="1"/>
    <col min="7962" max="7962" width="2.5703125" customWidth="1"/>
    <col min="7963" max="7963" width="3.42578125" customWidth="1"/>
    <col min="7964" max="7964" width="4" customWidth="1"/>
    <col min="7965" max="7965" width="2.5703125" customWidth="1"/>
    <col min="7966" max="7966" width="0" hidden="1" customWidth="1"/>
    <col min="7967" max="7967" width="3.28515625" customWidth="1"/>
    <col min="8185" max="8185" width="6.28515625" customWidth="1"/>
    <col min="8186" max="8186" width="23.5703125" customWidth="1"/>
    <col min="8187" max="8187" width="5.7109375" customWidth="1"/>
    <col min="8188" max="8188" width="13.85546875" customWidth="1"/>
    <col min="8189" max="8189" width="16.5703125" customWidth="1"/>
    <col min="8190" max="8190" width="13.85546875" customWidth="1"/>
    <col min="8191" max="8191" width="10.42578125" customWidth="1"/>
    <col min="8192" max="8192" width="10.5703125" customWidth="1"/>
    <col min="8193" max="8193" width="9.28515625" customWidth="1"/>
    <col min="8194" max="8194" width="5.5703125" customWidth="1"/>
    <col min="8195" max="8195" width="8.5703125" customWidth="1"/>
    <col min="8196" max="8196" width="10.85546875" customWidth="1"/>
    <col min="8197" max="8197" width="6" customWidth="1"/>
    <col min="8198" max="8198" width="7" customWidth="1"/>
    <col min="8199" max="8199" width="9.28515625" customWidth="1"/>
    <col min="8200" max="8200" width="5.42578125" customWidth="1"/>
    <col min="8201" max="8201" width="7.7109375" customWidth="1"/>
    <col min="8202" max="8202" width="8.42578125" customWidth="1"/>
    <col min="8203" max="8203" width="6.7109375" customWidth="1"/>
    <col min="8204" max="8204" width="8.140625" customWidth="1"/>
    <col min="8205" max="8205" width="8.28515625" customWidth="1"/>
    <col min="8206" max="8206" width="6.28515625" customWidth="1"/>
    <col min="8207" max="8207" width="7.5703125" customWidth="1"/>
    <col min="8208" max="8208" width="9.140625" customWidth="1"/>
    <col min="8209" max="8209" width="8.42578125" customWidth="1"/>
    <col min="8210" max="8210" width="7.7109375" customWidth="1"/>
    <col min="8211" max="8211" width="3.28515625" customWidth="1"/>
    <col min="8212" max="8212" width="2.5703125" customWidth="1"/>
    <col min="8213" max="8213" width="2.7109375" customWidth="1"/>
    <col min="8214" max="8214" width="2.5703125" customWidth="1"/>
    <col min="8215" max="8215" width="3.42578125" customWidth="1"/>
    <col min="8216" max="8216" width="3.140625" customWidth="1"/>
    <col min="8217" max="8217" width="3" customWidth="1"/>
    <col min="8218" max="8218" width="2.5703125" customWidth="1"/>
    <col min="8219" max="8219" width="3.42578125" customWidth="1"/>
    <col min="8220" max="8220" width="4" customWidth="1"/>
    <col min="8221" max="8221" width="2.5703125" customWidth="1"/>
    <col min="8222" max="8222" width="0" hidden="1" customWidth="1"/>
    <col min="8223" max="8223" width="3.28515625" customWidth="1"/>
    <col min="8441" max="8441" width="6.28515625" customWidth="1"/>
    <col min="8442" max="8442" width="23.5703125" customWidth="1"/>
    <col min="8443" max="8443" width="5.7109375" customWidth="1"/>
    <col min="8444" max="8444" width="13.85546875" customWidth="1"/>
    <col min="8445" max="8445" width="16.5703125" customWidth="1"/>
    <col min="8446" max="8446" width="13.85546875" customWidth="1"/>
    <col min="8447" max="8447" width="10.42578125" customWidth="1"/>
    <col min="8448" max="8448" width="10.5703125" customWidth="1"/>
    <col min="8449" max="8449" width="9.28515625" customWidth="1"/>
    <col min="8450" max="8450" width="5.5703125" customWidth="1"/>
    <col min="8451" max="8451" width="8.5703125" customWidth="1"/>
    <col min="8452" max="8452" width="10.85546875" customWidth="1"/>
    <col min="8453" max="8453" width="6" customWidth="1"/>
    <col min="8454" max="8454" width="7" customWidth="1"/>
    <col min="8455" max="8455" width="9.28515625" customWidth="1"/>
    <col min="8456" max="8456" width="5.42578125" customWidth="1"/>
    <col min="8457" max="8457" width="7.7109375" customWidth="1"/>
    <col min="8458" max="8458" width="8.42578125" customWidth="1"/>
    <col min="8459" max="8459" width="6.7109375" customWidth="1"/>
    <col min="8460" max="8460" width="8.140625" customWidth="1"/>
    <col min="8461" max="8461" width="8.28515625" customWidth="1"/>
    <col min="8462" max="8462" width="6.28515625" customWidth="1"/>
    <col min="8463" max="8463" width="7.5703125" customWidth="1"/>
    <col min="8464" max="8464" width="9.140625" customWidth="1"/>
    <col min="8465" max="8465" width="8.42578125" customWidth="1"/>
    <col min="8466" max="8466" width="7.7109375" customWidth="1"/>
    <col min="8467" max="8467" width="3.28515625" customWidth="1"/>
    <col min="8468" max="8468" width="2.5703125" customWidth="1"/>
    <col min="8469" max="8469" width="2.7109375" customWidth="1"/>
    <col min="8470" max="8470" width="2.5703125" customWidth="1"/>
    <col min="8471" max="8471" width="3.42578125" customWidth="1"/>
    <col min="8472" max="8472" width="3.140625" customWidth="1"/>
    <col min="8473" max="8473" width="3" customWidth="1"/>
    <col min="8474" max="8474" width="2.5703125" customWidth="1"/>
    <col min="8475" max="8475" width="3.42578125" customWidth="1"/>
    <col min="8476" max="8476" width="4" customWidth="1"/>
    <col min="8477" max="8477" width="2.5703125" customWidth="1"/>
    <col min="8478" max="8478" width="0" hidden="1" customWidth="1"/>
    <col min="8479" max="8479" width="3.28515625" customWidth="1"/>
    <col min="8697" max="8697" width="6.28515625" customWidth="1"/>
    <col min="8698" max="8698" width="23.5703125" customWidth="1"/>
    <col min="8699" max="8699" width="5.7109375" customWidth="1"/>
    <col min="8700" max="8700" width="13.85546875" customWidth="1"/>
    <col min="8701" max="8701" width="16.5703125" customWidth="1"/>
    <col min="8702" max="8702" width="13.85546875" customWidth="1"/>
    <col min="8703" max="8703" width="10.42578125" customWidth="1"/>
    <col min="8704" max="8704" width="10.5703125" customWidth="1"/>
    <col min="8705" max="8705" width="9.28515625" customWidth="1"/>
    <col min="8706" max="8706" width="5.5703125" customWidth="1"/>
    <col min="8707" max="8707" width="8.5703125" customWidth="1"/>
    <col min="8708" max="8708" width="10.85546875" customWidth="1"/>
    <col min="8709" max="8709" width="6" customWidth="1"/>
    <col min="8710" max="8710" width="7" customWidth="1"/>
    <col min="8711" max="8711" width="9.28515625" customWidth="1"/>
    <col min="8712" max="8712" width="5.42578125" customWidth="1"/>
    <col min="8713" max="8713" width="7.7109375" customWidth="1"/>
    <col min="8714" max="8714" width="8.42578125" customWidth="1"/>
    <col min="8715" max="8715" width="6.7109375" customWidth="1"/>
    <col min="8716" max="8716" width="8.140625" customWidth="1"/>
    <col min="8717" max="8717" width="8.28515625" customWidth="1"/>
    <col min="8718" max="8718" width="6.28515625" customWidth="1"/>
    <col min="8719" max="8719" width="7.5703125" customWidth="1"/>
    <col min="8720" max="8720" width="9.140625" customWidth="1"/>
    <col min="8721" max="8721" width="8.42578125" customWidth="1"/>
    <col min="8722" max="8722" width="7.7109375" customWidth="1"/>
    <col min="8723" max="8723" width="3.28515625" customWidth="1"/>
    <col min="8724" max="8724" width="2.5703125" customWidth="1"/>
    <col min="8725" max="8725" width="2.7109375" customWidth="1"/>
    <col min="8726" max="8726" width="2.5703125" customWidth="1"/>
    <col min="8727" max="8727" width="3.42578125" customWidth="1"/>
    <col min="8728" max="8728" width="3.140625" customWidth="1"/>
    <col min="8729" max="8729" width="3" customWidth="1"/>
    <col min="8730" max="8730" width="2.5703125" customWidth="1"/>
    <col min="8731" max="8731" width="3.42578125" customWidth="1"/>
    <col min="8732" max="8732" width="4" customWidth="1"/>
    <col min="8733" max="8733" width="2.5703125" customWidth="1"/>
    <col min="8734" max="8734" width="0" hidden="1" customWidth="1"/>
    <col min="8735" max="8735" width="3.28515625" customWidth="1"/>
    <col min="8953" max="8953" width="6.28515625" customWidth="1"/>
    <col min="8954" max="8954" width="23.5703125" customWidth="1"/>
    <col min="8955" max="8955" width="5.7109375" customWidth="1"/>
    <col min="8956" max="8956" width="13.85546875" customWidth="1"/>
    <col min="8957" max="8957" width="16.5703125" customWidth="1"/>
    <col min="8958" max="8958" width="13.85546875" customWidth="1"/>
    <col min="8959" max="8959" width="10.42578125" customWidth="1"/>
    <col min="8960" max="8960" width="10.5703125" customWidth="1"/>
    <col min="8961" max="8961" width="9.28515625" customWidth="1"/>
    <col min="8962" max="8962" width="5.5703125" customWidth="1"/>
    <col min="8963" max="8963" width="8.5703125" customWidth="1"/>
    <col min="8964" max="8964" width="10.85546875" customWidth="1"/>
    <col min="8965" max="8965" width="6" customWidth="1"/>
    <col min="8966" max="8966" width="7" customWidth="1"/>
    <col min="8967" max="8967" width="9.28515625" customWidth="1"/>
    <col min="8968" max="8968" width="5.42578125" customWidth="1"/>
    <col min="8969" max="8969" width="7.7109375" customWidth="1"/>
    <col min="8970" max="8970" width="8.42578125" customWidth="1"/>
    <col min="8971" max="8971" width="6.7109375" customWidth="1"/>
    <col min="8972" max="8972" width="8.140625" customWidth="1"/>
    <col min="8973" max="8973" width="8.28515625" customWidth="1"/>
    <col min="8974" max="8974" width="6.28515625" customWidth="1"/>
    <col min="8975" max="8975" width="7.5703125" customWidth="1"/>
    <col min="8976" max="8976" width="9.140625" customWidth="1"/>
    <col min="8977" max="8977" width="8.42578125" customWidth="1"/>
    <col min="8978" max="8978" width="7.7109375" customWidth="1"/>
    <col min="8979" max="8979" width="3.28515625" customWidth="1"/>
    <col min="8980" max="8980" width="2.5703125" customWidth="1"/>
    <col min="8981" max="8981" width="2.7109375" customWidth="1"/>
    <col min="8982" max="8982" width="2.5703125" customWidth="1"/>
    <col min="8983" max="8983" width="3.42578125" customWidth="1"/>
    <col min="8984" max="8984" width="3.140625" customWidth="1"/>
    <col min="8985" max="8985" width="3" customWidth="1"/>
    <col min="8986" max="8986" width="2.5703125" customWidth="1"/>
    <col min="8987" max="8987" width="3.42578125" customWidth="1"/>
    <col min="8988" max="8988" width="4" customWidth="1"/>
    <col min="8989" max="8989" width="2.5703125" customWidth="1"/>
    <col min="8990" max="8990" width="0" hidden="1" customWidth="1"/>
    <col min="8991" max="8991" width="3.28515625" customWidth="1"/>
    <col min="9209" max="9209" width="6.28515625" customWidth="1"/>
    <col min="9210" max="9210" width="23.5703125" customWidth="1"/>
    <col min="9211" max="9211" width="5.7109375" customWidth="1"/>
    <col min="9212" max="9212" width="13.85546875" customWidth="1"/>
    <col min="9213" max="9213" width="16.5703125" customWidth="1"/>
    <col min="9214" max="9214" width="13.85546875" customWidth="1"/>
    <col min="9215" max="9215" width="10.42578125" customWidth="1"/>
    <col min="9216" max="9216" width="10.5703125" customWidth="1"/>
    <col min="9217" max="9217" width="9.28515625" customWidth="1"/>
    <col min="9218" max="9218" width="5.5703125" customWidth="1"/>
    <col min="9219" max="9219" width="8.5703125" customWidth="1"/>
    <col min="9220" max="9220" width="10.85546875" customWidth="1"/>
    <col min="9221" max="9221" width="6" customWidth="1"/>
    <col min="9222" max="9222" width="7" customWidth="1"/>
    <col min="9223" max="9223" width="9.28515625" customWidth="1"/>
    <col min="9224" max="9224" width="5.42578125" customWidth="1"/>
    <col min="9225" max="9225" width="7.7109375" customWidth="1"/>
    <col min="9226" max="9226" width="8.42578125" customWidth="1"/>
    <col min="9227" max="9227" width="6.7109375" customWidth="1"/>
    <col min="9228" max="9228" width="8.140625" customWidth="1"/>
    <col min="9229" max="9229" width="8.28515625" customWidth="1"/>
    <col min="9230" max="9230" width="6.28515625" customWidth="1"/>
    <col min="9231" max="9231" width="7.5703125" customWidth="1"/>
    <col min="9232" max="9232" width="9.140625" customWidth="1"/>
    <col min="9233" max="9233" width="8.42578125" customWidth="1"/>
    <col min="9234" max="9234" width="7.7109375" customWidth="1"/>
    <col min="9235" max="9235" width="3.28515625" customWidth="1"/>
    <col min="9236" max="9236" width="2.5703125" customWidth="1"/>
    <col min="9237" max="9237" width="2.7109375" customWidth="1"/>
    <col min="9238" max="9238" width="2.5703125" customWidth="1"/>
    <col min="9239" max="9239" width="3.42578125" customWidth="1"/>
    <col min="9240" max="9240" width="3.140625" customWidth="1"/>
    <col min="9241" max="9241" width="3" customWidth="1"/>
    <col min="9242" max="9242" width="2.5703125" customWidth="1"/>
    <col min="9243" max="9243" width="3.42578125" customWidth="1"/>
    <col min="9244" max="9244" width="4" customWidth="1"/>
    <col min="9245" max="9245" width="2.5703125" customWidth="1"/>
    <col min="9246" max="9246" width="0" hidden="1" customWidth="1"/>
    <col min="9247" max="9247" width="3.28515625" customWidth="1"/>
    <col min="9465" max="9465" width="6.28515625" customWidth="1"/>
    <col min="9466" max="9466" width="23.5703125" customWidth="1"/>
    <col min="9467" max="9467" width="5.7109375" customWidth="1"/>
    <col min="9468" max="9468" width="13.85546875" customWidth="1"/>
    <col min="9469" max="9469" width="16.5703125" customWidth="1"/>
    <col min="9470" max="9470" width="13.85546875" customWidth="1"/>
    <col min="9471" max="9471" width="10.42578125" customWidth="1"/>
    <col min="9472" max="9472" width="10.5703125" customWidth="1"/>
    <col min="9473" max="9473" width="9.28515625" customWidth="1"/>
    <col min="9474" max="9474" width="5.5703125" customWidth="1"/>
    <col min="9475" max="9475" width="8.5703125" customWidth="1"/>
    <col min="9476" max="9476" width="10.85546875" customWidth="1"/>
    <col min="9477" max="9477" width="6" customWidth="1"/>
    <col min="9478" max="9478" width="7" customWidth="1"/>
    <col min="9479" max="9479" width="9.28515625" customWidth="1"/>
    <col min="9480" max="9480" width="5.42578125" customWidth="1"/>
    <col min="9481" max="9481" width="7.7109375" customWidth="1"/>
    <col min="9482" max="9482" width="8.42578125" customWidth="1"/>
    <col min="9483" max="9483" width="6.7109375" customWidth="1"/>
    <col min="9484" max="9484" width="8.140625" customWidth="1"/>
    <col min="9485" max="9485" width="8.28515625" customWidth="1"/>
    <col min="9486" max="9486" width="6.28515625" customWidth="1"/>
    <col min="9487" max="9487" width="7.5703125" customWidth="1"/>
    <col min="9488" max="9488" width="9.140625" customWidth="1"/>
    <col min="9489" max="9489" width="8.42578125" customWidth="1"/>
    <col min="9490" max="9490" width="7.7109375" customWidth="1"/>
    <col min="9491" max="9491" width="3.28515625" customWidth="1"/>
    <col min="9492" max="9492" width="2.5703125" customWidth="1"/>
    <col min="9493" max="9493" width="2.7109375" customWidth="1"/>
    <col min="9494" max="9494" width="2.5703125" customWidth="1"/>
    <col min="9495" max="9495" width="3.42578125" customWidth="1"/>
    <col min="9496" max="9496" width="3.140625" customWidth="1"/>
    <col min="9497" max="9497" width="3" customWidth="1"/>
    <col min="9498" max="9498" width="2.5703125" customWidth="1"/>
    <col min="9499" max="9499" width="3.42578125" customWidth="1"/>
    <col min="9500" max="9500" width="4" customWidth="1"/>
    <col min="9501" max="9501" width="2.5703125" customWidth="1"/>
    <col min="9502" max="9502" width="0" hidden="1" customWidth="1"/>
    <col min="9503" max="9503" width="3.28515625" customWidth="1"/>
    <col min="9721" max="9721" width="6.28515625" customWidth="1"/>
    <col min="9722" max="9722" width="23.5703125" customWidth="1"/>
    <col min="9723" max="9723" width="5.7109375" customWidth="1"/>
    <col min="9724" max="9724" width="13.85546875" customWidth="1"/>
    <col min="9725" max="9725" width="16.5703125" customWidth="1"/>
    <col min="9726" max="9726" width="13.85546875" customWidth="1"/>
    <col min="9727" max="9727" width="10.42578125" customWidth="1"/>
    <col min="9728" max="9728" width="10.5703125" customWidth="1"/>
    <col min="9729" max="9729" width="9.28515625" customWidth="1"/>
    <col min="9730" max="9730" width="5.5703125" customWidth="1"/>
    <col min="9731" max="9731" width="8.5703125" customWidth="1"/>
    <col min="9732" max="9732" width="10.85546875" customWidth="1"/>
    <col min="9733" max="9733" width="6" customWidth="1"/>
    <col min="9734" max="9734" width="7" customWidth="1"/>
    <col min="9735" max="9735" width="9.28515625" customWidth="1"/>
    <col min="9736" max="9736" width="5.42578125" customWidth="1"/>
    <col min="9737" max="9737" width="7.7109375" customWidth="1"/>
    <col min="9738" max="9738" width="8.42578125" customWidth="1"/>
    <col min="9739" max="9739" width="6.7109375" customWidth="1"/>
    <col min="9740" max="9740" width="8.140625" customWidth="1"/>
    <col min="9741" max="9741" width="8.28515625" customWidth="1"/>
    <col min="9742" max="9742" width="6.28515625" customWidth="1"/>
    <col min="9743" max="9743" width="7.5703125" customWidth="1"/>
    <col min="9744" max="9744" width="9.140625" customWidth="1"/>
    <col min="9745" max="9745" width="8.42578125" customWidth="1"/>
    <col min="9746" max="9746" width="7.7109375" customWidth="1"/>
    <col min="9747" max="9747" width="3.28515625" customWidth="1"/>
    <col min="9748" max="9748" width="2.5703125" customWidth="1"/>
    <col min="9749" max="9749" width="2.7109375" customWidth="1"/>
    <col min="9750" max="9750" width="2.5703125" customWidth="1"/>
    <col min="9751" max="9751" width="3.42578125" customWidth="1"/>
    <col min="9752" max="9752" width="3.140625" customWidth="1"/>
    <col min="9753" max="9753" width="3" customWidth="1"/>
    <col min="9754" max="9754" width="2.5703125" customWidth="1"/>
    <col min="9755" max="9755" width="3.42578125" customWidth="1"/>
    <col min="9756" max="9756" width="4" customWidth="1"/>
    <col min="9757" max="9757" width="2.5703125" customWidth="1"/>
    <col min="9758" max="9758" width="0" hidden="1" customWidth="1"/>
    <col min="9759" max="9759" width="3.28515625" customWidth="1"/>
    <col min="9977" max="9977" width="6.28515625" customWidth="1"/>
    <col min="9978" max="9978" width="23.5703125" customWidth="1"/>
    <col min="9979" max="9979" width="5.7109375" customWidth="1"/>
    <col min="9980" max="9980" width="13.85546875" customWidth="1"/>
    <col min="9981" max="9981" width="16.5703125" customWidth="1"/>
    <col min="9982" max="9982" width="13.85546875" customWidth="1"/>
    <col min="9983" max="9983" width="10.42578125" customWidth="1"/>
    <col min="9984" max="9984" width="10.5703125" customWidth="1"/>
    <col min="9985" max="9985" width="9.28515625" customWidth="1"/>
    <col min="9986" max="9986" width="5.5703125" customWidth="1"/>
    <col min="9987" max="9987" width="8.5703125" customWidth="1"/>
    <col min="9988" max="9988" width="10.85546875" customWidth="1"/>
    <col min="9989" max="9989" width="6" customWidth="1"/>
    <col min="9990" max="9990" width="7" customWidth="1"/>
    <col min="9991" max="9991" width="9.28515625" customWidth="1"/>
    <col min="9992" max="9992" width="5.42578125" customWidth="1"/>
    <col min="9993" max="9993" width="7.7109375" customWidth="1"/>
    <col min="9994" max="9994" width="8.42578125" customWidth="1"/>
    <col min="9995" max="9995" width="6.7109375" customWidth="1"/>
    <col min="9996" max="9996" width="8.140625" customWidth="1"/>
    <col min="9997" max="9997" width="8.28515625" customWidth="1"/>
    <col min="9998" max="9998" width="6.28515625" customWidth="1"/>
    <col min="9999" max="9999" width="7.5703125" customWidth="1"/>
    <col min="10000" max="10000" width="9.140625" customWidth="1"/>
    <col min="10001" max="10001" width="8.42578125" customWidth="1"/>
    <col min="10002" max="10002" width="7.7109375" customWidth="1"/>
    <col min="10003" max="10003" width="3.28515625" customWidth="1"/>
    <col min="10004" max="10004" width="2.5703125" customWidth="1"/>
    <col min="10005" max="10005" width="2.7109375" customWidth="1"/>
    <col min="10006" max="10006" width="2.5703125" customWidth="1"/>
    <col min="10007" max="10007" width="3.42578125" customWidth="1"/>
    <col min="10008" max="10008" width="3.140625" customWidth="1"/>
    <col min="10009" max="10009" width="3" customWidth="1"/>
    <col min="10010" max="10010" width="2.5703125" customWidth="1"/>
    <col min="10011" max="10011" width="3.42578125" customWidth="1"/>
    <col min="10012" max="10012" width="4" customWidth="1"/>
    <col min="10013" max="10013" width="2.5703125" customWidth="1"/>
    <col min="10014" max="10014" width="0" hidden="1" customWidth="1"/>
    <col min="10015" max="10015" width="3.28515625" customWidth="1"/>
    <col min="10233" max="10233" width="6.28515625" customWidth="1"/>
    <col min="10234" max="10234" width="23.5703125" customWidth="1"/>
    <col min="10235" max="10235" width="5.7109375" customWidth="1"/>
    <col min="10236" max="10236" width="13.85546875" customWidth="1"/>
    <col min="10237" max="10237" width="16.5703125" customWidth="1"/>
    <col min="10238" max="10238" width="13.85546875" customWidth="1"/>
    <col min="10239" max="10239" width="10.42578125" customWidth="1"/>
    <col min="10240" max="10240" width="10.5703125" customWidth="1"/>
    <col min="10241" max="10241" width="9.28515625" customWidth="1"/>
    <col min="10242" max="10242" width="5.5703125" customWidth="1"/>
    <col min="10243" max="10243" width="8.5703125" customWidth="1"/>
    <col min="10244" max="10244" width="10.85546875" customWidth="1"/>
    <col min="10245" max="10245" width="6" customWidth="1"/>
    <col min="10246" max="10246" width="7" customWidth="1"/>
    <col min="10247" max="10247" width="9.28515625" customWidth="1"/>
    <col min="10248" max="10248" width="5.42578125" customWidth="1"/>
    <col min="10249" max="10249" width="7.7109375" customWidth="1"/>
    <col min="10250" max="10250" width="8.42578125" customWidth="1"/>
    <col min="10251" max="10251" width="6.7109375" customWidth="1"/>
    <col min="10252" max="10252" width="8.140625" customWidth="1"/>
    <col min="10253" max="10253" width="8.28515625" customWidth="1"/>
    <col min="10254" max="10254" width="6.28515625" customWidth="1"/>
    <col min="10255" max="10255" width="7.5703125" customWidth="1"/>
    <col min="10256" max="10256" width="9.140625" customWidth="1"/>
    <col min="10257" max="10257" width="8.42578125" customWidth="1"/>
    <col min="10258" max="10258" width="7.7109375" customWidth="1"/>
    <col min="10259" max="10259" width="3.28515625" customWidth="1"/>
    <col min="10260" max="10260" width="2.5703125" customWidth="1"/>
    <col min="10261" max="10261" width="2.7109375" customWidth="1"/>
    <col min="10262" max="10262" width="2.5703125" customWidth="1"/>
    <col min="10263" max="10263" width="3.42578125" customWidth="1"/>
    <col min="10264" max="10264" width="3.140625" customWidth="1"/>
    <col min="10265" max="10265" width="3" customWidth="1"/>
    <col min="10266" max="10266" width="2.5703125" customWidth="1"/>
    <col min="10267" max="10267" width="3.42578125" customWidth="1"/>
    <col min="10268" max="10268" width="4" customWidth="1"/>
    <col min="10269" max="10269" width="2.5703125" customWidth="1"/>
    <col min="10270" max="10270" width="0" hidden="1" customWidth="1"/>
    <col min="10271" max="10271" width="3.28515625" customWidth="1"/>
    <col min="10489" max="10489" width="6.28515625" customWidth="1"/>
    <col min="10490" max="10490" width="23.5703125" customWidth="1"/>
    <col min="10491" max="10491" width="5.7109375" customWidth="1"/>
    <col min="10492" max="10492" width="13.85546875" customWidth="1"/>
    <col min="10493" max="10493" width="16.5703125" customWidth="1"/>
    <col min="10494" max="10494" width="13.85546875" customWidth="1"/>
    <col min="10495" max="10495" width="10.42578125" customWidth="1"/>
    <col min="10496" max="10496" width="10.5703125" customWidth="1"/>
    <col min="10497" max="10497" width="9.28515625" customWidth="1"/>
    <col min="10498" max="10498" width="5.5703125" customWidth="1"/>
    <col min="10499" max="10499" width="8.5703125" customWidth="1"/>
    <col min="10500" max="10500" width="10.85546875" customWidth="1"/>
    <col min="10501" max="10501" width="6" customWidth="1"/>
    <col min="10502" max="10502" width="7" customWidth="1"/>
    <col min="10503" max="10503" width="9.28515625" customWidth="1"/>
    <col min="10504" max="10504" width="5.42578125" customWidth="1"/>
    <col min="10505" max="10505" width="7.7109375" customWidth="1"/>
    <col min="10506" max="10506" width="8.42578125" customWidth="1"/>
    <col min="10507" max="10507" width="6.7109375" customWidth="1"/>
    <col min="10508" max="10508" width="8.140625" customWidth="1"/>
    <col min="10509" max="10509" width="8.28515625" customWidth="1"/>
    <col min="10510" max="10510" width="6.28515625" customWidth="1"/>
    <col min="10511" max="10511" width="7.5703125" customWidth="1"/>
    <col min="10512" max="10512" width="9.140625" customWidth="1"/>
    <col min="10513" max="10513" width="8.42578125" customWidth="1"/>
    <col min="10514" max="10514" width="7.7109375" customWidth="1"/>
    <col min="10515" max="10515" width="3.28515625" customWidth="1"/>
    <col min="10516" max="10516" width="2.5703125" customWidth="1"/>
    <col min="10517" max="10517" width="2.7109375" customWidth="1"/>
    <col min="10518" max="10518" width="2.5703125" customWidth="1"/>
    <col min="10519" max="10519" width="3.42578125" customWidth="1"/>
    <col min="10520" max="10520" width="3.140625" customWidth="1"/>
    <col min="10521" max="10521" width="3" customWidth="1"/>
    <col min="10522" max="10522" width="2.5703125" customWidth="1"/>
    <col min="10523" max="10523" width="3.42578125" customWidth="1"/>
    <col min="10524" max="10524" width="4" customWidth="1"/>
    <col min="10525" max="10525" width="2.5703125" customWidth="1"/>
    <col min="10526" max="10526" width="0" hidden="1" customWidth="1"/>
    <col min="10527" max="10527" width="3.28515625" customWidth="1"/>
    <col min="10745" max="10745" width="6.28515625" customWidth="1"/>
    <col min="10746" max="10746" width="23.5703125" customWidth="1"/>
    <col min="10747" max="10747" width="5.7109375" customWidth="1"/>
    <col min="10748" max="10748" width="13.85546875" customWidth="1"/>
    <col min="10749" max="10749" width="16.5703125" customWidth="1"/>
    <col min="10750" max="10750" width="13.85546875" customWidth="1"/>
    <col min="10751" max="10751" width="10.42578125" customWidth="1"/>
    <col min="10752" max="10752" width="10.5703125" customWidth="1"/>
    <col min="10753" max="10753" width="9.28515625" customWidth="1"/>
    <col min="10754" max="10754" width="5.5703125" customWidth="1"/>
    <col min="10755" max="10755" width="8.5703125" customWidth="1"/>
    <col min="10756" max="10756" width="10.85546875" customWidth="1"/>
    <col min="10757" max="10757" width="6" customWidth="1"/>
    <col min="10758" max="10758" width="7" customWidth="1"/>
    <col min="10759" max="10759" width="9.28515625" customWidth="1"/>
    <col min="10760" max="10760" width="5.42578125" customWidth="1"/>
    <col min="10761" max="10761" width="7.7109375" customWidth="1"/>
    <col min="10762" max="10762" width="8.42578125" customWidth="1"/>
    <col min="10763" max="10763" width="6.7109375" customWidth="1"/>
    <col min="10764" max="10764" width="8.140625" customWidth="1"/>
    <col min="10765" max="10765" width="8.28515625" customWidth="1"/>
    <col min="10766" max="10766" width="6.28515625" customWidth="1"/>
    <col min="10767" max="10767" width="7.5703125" customWidth="1"/>
    <col min="10768" max="10768" width="9.140625" customWidth="1"/>
    <col min="10769" max="10769" width="8.42578125" customWidth="1"/>
    <col min="10770" max="10770" width="7.7109375" customWidth="1"/>
    <col min="10771" max="10771" width="3.28515625" customWidth="1"/>
    <col min="10772" max="10772" width="2.5703125" customWidth="1"/>
    <col min="10773" max="10773" width="2.7109375" customWidth="1"/>
    <col min="10774" max="10774" width="2.5703125" customWidth="1"/>
    <col min="10775" max="10775" width="3.42578125" customWidth="1"/>
    <col min="10776" max="10776" width="3.140625" customWidth="1"/>
    <col min="10777" max="10777" width="3" customWidth="1"/>
    <col min="10778" max="10778" width="2.5703125" customWidth="1"/>
    <col min="10779" max="10779" width="3.42578125" customWidth="1"/>
    <col min="10780" max="10780" width="4" customWidth="1"/>
    <col min="10781" max="10781" width="2.5703125" customWidth="1"/>
    <col min="10782" max="10782" width="0" hidden="1" customWidth="1"/>
    <col min="10783" max="10783" width="3.28515625" customWidth="1"/>
    <col min="11001" max="11001" width="6.28515625" customWidth="1"/>
    <col min="11002" max="11002" width="23.5703125" customWidth="1"/>
    <col min="11003" max="11003" width="5.7109375" customWidth="1"/>
    <col min="11004" max="11004" width="13.85546875" customWidth="1"/>
    <col min="11005" max="11005" width="16.5703125" customWidth="1"/>
    <col min="11006" max="11006" width="13.85546875" customWidth="1"/>
    <col min="11007" max="11007" width="10.42578125" customWidth="1"/>
    <col min="11008" max="11008" width="10.5703125" customWidth="1"/>
    <col min="11009" max="11009" width="9.28515625" customWidth="1"/>
    <col min="11010" max="11010" width="5.5703125" customWidth="1"/>
    <col min="11011" max="11011" width="8.5703125" customWidth="1"/>
    <col min="11012" max="11012" width="10.85546875" customWidth="1"/>
    <col min="11013" max="11013" width="6" customWidth="1"/>
    <col min="11014" max="11014" width="7" customWidth="1"/>
    <col min="11015" max="11015" width="9.28515625" customWidth="1"/>
    <col min="11016" max="11016" width="5.42578125" customWidth="1"/>
    <col min="11017" max="11017" width="7.7109375" customWidth="1"/>
    <col min="11018" max="11018" width="8.42578125" customWidth="1"/>
    <col min="11019" max="11019" width="6.7109375" customWidth="1"/>
    <col min="11020" max="11020" width="8.140625" customWidth="1"/>
    <col min="11021" max="11021" width="8.28515625" customWidth="1"/>
    <col min="11022" max="11022" width="6.28515625" customWidth="1"/>
    <col min="11023" max="11023" width="7.5703125" customWidth="1"/>
    <col min="11024" max="11024" width="9.140625" customWidth="1"/>
    <col min="11025" max="11025" width="8.42578125" customWidth="1"/>
    <col min="11026" max="11026" width="7.7109375" customWidth="1"/>
    <col min="11027" max="11027" width="3.28515625" customWidth="1"/>
    <col min="11028" max="11028" width="2.5703125" customWidth="1"/>
    <col min="11029" max="11029" width="2.7109375" customWidth="1"/>
    <col min="11030" max="11030" width="2.5703125" customWidth="1"/>
    <col min="11031" max="11031" width="3.42578125" customWidth="1"/>
    <col min="11032" max="11032" width="3.140625" customWidth="1"/>
    <col min="11033" max="11033" width="3" customWidth="1"/>
    <col min="11034" max="11034" width="2.5703125" customWidth="1"/>
    <col min="11035" max="11035" width="3.42578125" customWidth="1"/>
    <col min="11036" max="11036" width="4" customWidth="1"/>
    <col min="11037" max="11037" width="2.5703125" customWidth="1"/>
    <col min="11038" max="11038" width="0" hidden="1" customWidth="1"/>
    <col min="11039" max="11039" width="3.28515625" customWidth="1"/>
    <col min="11257" max="11257" width="6.28515625" customWidth="1"/>
    <col min="11258" max="11258" width="23.5703125" customWidth="1"/>
    <col min="11259" max="11259" width="5.7109375" customWidth="1"/>
    <col min="11260" max="11260" width="13.85546875" customWidth="1"/>
    <col min="11261" max="11261" width="16.5703125" customWidth="1"/>
    <col min="11262" max="11262" width="13.85546875" customWidth="1"/>
    <col min="11263" max="11263" width="10.42578125" customWidth="1"/>
    <col min="11264" max="11264" width="10.5703125" customWidth="1"/>
    <col min="11265" max="11265" width="9.28515625" customWidth="1"/>
    <col min="11266" max="11266" width="5.5703125" customWidth="1"/>
    <col min="11267" max="11267" width="8.5703125" customWidth="1"/>
    <col min="11268" max="11268" width="10.85546875" customWidth="1"/>
    <col min="11269" max="11269" width="6" customWidth="1"/>
    <col min="11270" max="11270" width="7" customWidth="1"/>
    <col min="11271" max="11271" width="9.28515625" customWidth="1"/>
    <col min="11272" max="11272" width="5.42578125" customWidth="1"/>
    <col min="11273" max="11273" width="7.7109375" customWidth="1"/>
    <col min="11274" max="11274" width="8.42578125" customWidth="1"/>
    <col min="11275" max="11275" width="6.7109375" customWidth="1"/>
    <col min="11276" max="11276" width="8.140625" customWidth="1"/>
    <col min="11277" max="11277" width="8.28515625" customWidth="1"/>
    <col min="11278" max="11278" width="6.28515625" customWidth="1"/>
    <col min="11279" max="11279" width="7.5703125" customWidth="1"/>
    <col min="11280" max="11280" width="9.140625" customWidth="1"/>
    <col min="11281" max="11281" width="8.42578125" customWidth="1"/>
    <col min="11282" max="11282" width="7.7109375" customWidth="1"/>
    <col min="11283" max="11283" width="3.28515625" customWidth="1"/>
    <col min="11284" max="11284" width="2.5703125" customWidth="1"/>
    <col min="11285" max="11285" width="2.7109375" customWidth="1"/>
    <col min="11286" max="11286" width="2.5703125" customWidth="1"/>
    <col min="11287" max="11287" width="3.42578125" customWidth="1"/>
    <col min="11288" max="11288" width="3.140625" customWidth="1"/>
    <col min="11289" max="11289" width="3" customWidth="1"/>
    <col min="11290" max="11290" width="2.5703125" customWidth="1"/>
    <col min="11291" max="11291" width="3.42578125" customWidth="1"/>
    <col min="11292" max="11292" width="4" customWidth="1"/>
    <col min="11293" max="11293" width="2.5703125" customWidth="1"/>
    <col min="11294" max="11294" width="0" hidden="1" customWidth="1"/>
    <col min="11295" max="11295" width="3.28515625" customWidth="1"/>
    <col min="11513" max="11513" width="6.28515625" customWidth="1"/>
    <col min="11514" max="11514" width="23.5703125" customWidth="1"/>
    <col min="11515" max="11515" width="5.7109375" customWidth="1"/>
    <col min="11516" max="11516" width="13.85546875" customWidth="1"/>
    <col min="11517" max="11517" width="16.5703125" customWidth="1"/>
    <col min="11518" max="11518" width="13.85546875" customWidth="1"/>
    <col min="11519" max="11519" width="10.42578125" customWidth="1"/>
    <col min="11520" max="11520" width="10.5703125" customWidth="1"/>
    <col min="11521" max="11521" width="9.28515625" customWidth="1"/>
    <col min="11522" max="11522" width="5.5703125" customWidth="1"/>
    <col min="11523" max="11523" width="8.5703125" customWidth="1"/>
    <col min="11524" max="11524" width="10.85546875" customWidth="1"/>
    <col min="11525" max="11525" width="6" customWidth="1"/>
    <col min="11526" max="11526" width="7" customWidth="1"/>
    <col min="11527" max="11527" width="9.28515625" customWidth="1"/>
    <col min="11528" max="11528" width="5.42578125" customWidth="1"/>
    <col min="11529" max="11529" width="7.7109375" customWidth="1"/>
    <col min="11530" max="11530" width="8.42578125" customWidth="1"/>
    <col min="11531" max="11531" width="6.7109375" customWidth="1"/>
    <col min="11532" max="11532" width="8.140625" customWidth="1"/>
    <col min="11533" max="11533" width="8.28515625" customWidth="1"/>
    <col min="11534" max="11534" width="6.28515625" customWidth="1"/>
    <col min="11535" max="11535" width="7.5703125" customWidth="1"/>
    <col min="11536" max="11536" width="9.140625" customWidth="1"/>
    <col min="11537" max="11537" width="8.42578125" customWidth="1"/>
    <col min="11538" max="11538" width="7.7109375" customWidth="1"/>
    <col min="11539" max="11539" width="3.28515625" customWidth="1"/>
    <col min="11540" max="11540" width="2.5703125" customWidth="1"/>
    <col min="11541" max="11541" width="2.7109375" customWidth="1"/>
    <col min="11542" max="11542" width="2.5703125" customWidth="1"/>
    <col min="11543" max="11543" width="3.42578125" customWidth="1"/>
    <col min="11544" max="11544" width="3.140625" customWidth="1"/>
    <col min="11545" max="11545" width="3" customWidth="1"/>
    <col min="11546" max="11546" width="2.5703125" customWidth="1"/>
    <col min="11547" max="11547" width="3.42578125" customWidth="1"/>
    <col min="11548" max="11548" width="4" customWidth="1"/>
    <col min="11549" max="11549" width="2.5703125" customWidth="1"/>
    <col min="11550" max="11550" width="0" hidden="1" customWidth="1"/>
    <col min="11551" max="11551" width="3.28515625" customWidth="1"/>
    <col min="11769" max="11769" width="6.28515625" customWidth="1"/>
    <col min="11770" max="11770" width="23.5703125" customWidth="1"/>
    <col min="11771" max="11771" width="5.7109375" customWidth="1"/>
    <col min="11772" max="11772" width="13.85546875" customWidth="1"/>
    <col min="11773" max="11773" width="16.5703125" customWidth="1"/>
    <col min="11774" max="11774" width="13.85546875" customWidth="1"/>
    <col min="11775" max="11775" width="10.42578125" customWidth="1"/>
    <col min="11776" max="11776" width="10.5703125" customWidth="1"/>
    <col min="11777" max="11777" width="9.28515625" customWidth="1"/>
    <col min="11778" max="11778" width="5.5703125" customWidth="1"/>
    <col min="11779" max="11779" width="8.5703125" customWidth="1"/>
    <col min="11780" max="11780" width="10.85546875" customWidth="1"/>
    <col min="11781" max="11781" width="6" customWidth="1"/>
    <col min="11782" max="11782" width="7" customWidth="1"/>
    <col min="11783" max="11783" width="9.28515625" customWidth="1"/>
    <col min="11784" max="11784" width="5.42578125" customWidth="1"/>
    <col min="11785" max="11785" width="7.7109375" customWidth="1"/>
    <col min="11786" max="11786" width="8.42578125" customWidth="1"/>
    <col min="11787" max="11787" width="6.7109375" customWidth="1"/>
    <col min="11788" max="11788" width="8.140625" customWidth="1"/>
    <col min="11789" max="11789" width="8.28515625" customWidth="1"/>
    <col min="11790" max="11790" width="6.28515625" customWidth="1"/>
    <col min="11791" max="11791" width="7.5703125" customWidth="1"/>
    <col min="11792" max="11792" width="9.140625" customWidth="1"/>
    <col min="11793" max="11793" width="8.42578125" customWidth="1"/>
    <col min="11794" max="11794" width="7.7109375" customWidth="1"/>
    <col min="11795" max="11795" width="3.28515625" customWidth="1"/>
    <col min="11796" max="11796" width="2.5703125" customWidth="1"/>
    <col min="11797" max="11797" width="2.7109375" customWidth="1"/>
    <col min="11798" max="11798" width="2.5703125" customWidth="1"/>
    <col min="11799" max="11799" width="3.42578125" customWidth="1"/>
    <col min="11800" max="11800" width="3.140625" customWidth="1"/>
    <col min="11801" max="11801" width="3" customWidth="1"/>
    <col min="11802" max="11802" width="2.5703125" customWidth="1"/>
    <col min="11803" max="11803" width="3.42578125" customWidth="1"/>
    <col min="11804" max="11804" width="4" customWidth="1"/>
    <col min="11805" max="11805" width="2.5703125" customWidth="1"/>
    <col min="11806" max="11806" width="0" hidden="1" customWidth="1"/>
    <col min="11807" max="11807" width="3.28515625" customWidth="1"/>
    <col min="12025" max="12025" width="6.28515625" customWidth="1"/>
    <col min="12026" max="12026" width="23.5703125" customWidth="1"/>
    <col min="12027" max="12027" width="5.7109375" customWidth="1"/>
    <col min="12028" max="12028" width="13.85546875" customWidth="1"/>
    <col min="12029" max="12029" width="16.5703125" customWidth="1"/>
    <col min="12030" max="12030" width="13.85546875" customWidth="1"/>
    <col min="12031" max="12031" width="10.42578125" customWidth="1"/>
    <col min="12032" max="12032" width="10.5703125" customWidth="1"/>
    <col min="12033" max="12033" width="9.28515625" customWidth="1"/>
    <col min="12034" max="12034" width="5.5703125" customWidth="1"/>
    <col min="12035" max="12035" width="8.5703125" customWidth="1"/>
    <col min="12036" max="12036" width="10.85546875" customWidth="1"/>
    <col min="12037" max="12037" width="6" customWidth="1"/>
    <col min="12038" max="12038" width="7" customWidth="1"/>
    <col min="12039" max="12039" width="9.28515625" customWidth="1"/>
    <col min="12040" max="12040" width="5.42578125" customWidth="1"/>
    <col min="12041" max="12041" width="7.7109375" customWidth="1"/>
    <col min="12042" max="12042" width="8.42578125" customWidth="1"/>
    <col min="12043" max="12043" width="6.7109375" customWidth="1"/>
    <col min="12044" max="12044" width="8.140625" customWidth="1"/>
    <col min="12045" max="12045" width="8.28515625" customWidth="1"/>
    <col min="12046" max="12046" width="6.28515625" customWidth="1"/>
    <col min="12047" max="12047" width="7.5703125" customWidth="1"/>
    <col min="12048" max="12048" width="9.140625" customWidth="1"/>
    <col min="12049" max="12049" width="8.42578125" customWidth="1"/>
    <col min="12050" max="12050" width="7.7109375" customWidth="1"/>
    <col min="12051" max="12051" width="3.28515625" customWidth="1"/>
    <col min="12052" max="12052" width="2.5703125" customWidth="1"/>
    <col min="12053" max="12053" width="2.7109375" customWidth="1"/>
    <col min="12054" max="12054" width="2.5703125" customWidth="1"/>
    <col min="12055" max="12055" width="3.42578125" customWidth="1"/>
    <col min="12056" max="12056" width="3.140625" customWidth="1"/>
    <col min="12057" max="12057" width="3" customWidth="1"/>
    <col min="12058" max="12058" width="2.5703125" customWidth="1"/>
    <col min="12059" max="12059" width="3.42578125" customWidth="1"/>
    <col min="12060" max="12060" width="4" customWidth="1"/>
    <col min="12061" max="12061" width="2.5703125" customWidth="1"/>
    <col min="12062" max="12062" width="0" hidden="1" customWidth="1"/>
    <col min="12063" max="12063" width="3.28515625" customWidth="1"/>
    <col min="12281" max="12281" width="6.28515625" customWidth="1"/>
    <col min="12282" max="12282" width="23.5703125" customWidth="1"/>
    <col min="12283" max="12283" width="5.7109375" customWidth="1"/>
    <col min="12284" max="12284" width="13.85546875" customWidth="1"/>
    <col min="12285" max="12285" width="16.5703125" customWidth="1"/>
    <col min="12286" max="12286" width="13.85546875" customWidth="1"/>
    <col min="12287" max="12287" width="10.42578125" customWidth="1"/>
    <col min="12288" max="12288" width="10.5703125" customWidth="1"/>
    <col min="12289" max="12289" width="9.28515625" customWidth="1"/>
    <col min="12290" max="12290" width="5.5703125" customWidth="1"/>
    <col min="12291" max="12291" width="8.5703125" customWidth="1"/>
    <col min="12292" max="12292" width="10.85546875" customWidth="1"/>
    <col min="12293" max="12293" width="6" customWidth="1"/>
    <col min="12294" max="12294" width="7" customWidth="1"/>
    <col min="12295" max="12295" width="9.28515625" customWidth="1"/>
    <col min="12296" max="12296" width="5.42578125" customWidth="1"/>
    <col min="12297" max="12297" width="7.7109375" customWidth="1"/>
    <col min="12298" max="12298" width="8.42578125" customWidth="1"/>
    <col min="12299" max="12299" width="6.7109375" customWidth="1"/>
    <col min="12300" max="12300" width="8.140625" customWidth="1"/>
    <col min="12301" max="12301" width="8.28515625" customWidth="1"/>
    <col min="12302" max="12302" width="6.28515625" customWidth="1"/>
    <col min="12303" max="12303" width="7.5703125" customWidth="1"/>
    <col min="12304" max="12304" width="9.140625" customWidth="1"/>
    <col min="12305" max="12305" width="8.42578125" customWidth="1"/>
    <col min="12306" max="12306" width="7.7109375" customWidth="1"/>
    <col min="12307" max="12307" width="3.28515625" customWidth="1"/>
    <col min="12308" max="12308" width="2.5703125" customWidth="1"/>
    <col min="12309" max="12309" width="2.7109375" customWidth="1"/>
    <col min="12310" max="12310" width="2.5703125" customWidth="1"/>
    <col min="12311" max="12311" width="3.42578125" customWidth="1"/>
    <col min="12312" max="12312" width="3.140625" customWidth="1"/>
    <col min="12313" max="12313" width="3" customWidth="1"/>
    <col min="12314" max="12314" width="2.5703125" customWidth="1"/>
    <col min="12315" max="12315" width="3.42578125" customWidth="1"/>
    <col min="12316" max="12316" width="4" customWidth="1"/>
    <col min="12317" max="12317" width="2.5703125" customWidth="1"/>
    <col min="12318" max="12318" width="0" hidden="1" customWidth="1"/>
    <col min="12319" max="12319" width="3.28515625" customWidth="1"/>
    <col min="12537" max="12537" width="6.28515625" customWidth="1"/>
    <col min="12538" max="12538" width="23.5703125" customWidth="1"/>
    <col min="12539" max="12539" width="5.7109375" customWidth="1"/>
    <col min="12540" max="12540" width="13.85546875" customWidth="1"/>
    <col min="12541" max="12541" width="16.5703125" customWidth="1"/>
    <col min="12542" max="12542" width="13.85546875" customWidth="1"/>
    <col min="12543" max="12543" width="10.42578125" customWidth="1"/>
    <col min="12544" max="12544" width="10.5703125" customWidth="1"/>
    <col min="12545" max="12545" width="9.28515625" customWidth="1"/>
    <col min="12546" max="12546" width="5.5703125" customWidth="1"/>
    <col min="12547" max="12547" width="8.5703125" customWidth="1"/>
    <col min="12548" max="12548" width="10.85546875" customWidth="1"/>
    <col min="12549" max="12549" width="6" customWidth="1"/>
    <col min="12550" max="12550" width="7" customWidth="1"/>
    <col min="12551" max="12551" width="9.28515625" customWidth="1"/>
    <col min="12552" max="12552" width="5.42578125" customWidth="1"/>
    <col min="12553" max="12553" width="7.7109375" customWidth="1"/>
    <col min="12554" max="12554" width="8.42578125" customWidth="1"/>
    <col min="12555" max="12555" width="6.7109375" customWidth="1"/>
    <col min="12556" max="12556" width="8.140625" customWidth="1"/>
    <col min="12557" max="12557" width="8.28515625" customWidth="1"/>
    <col min="12558" max="12558" width="6.28515625" customWidth="1"/>
    <col min="12559" max="12559" width="7.5703125" customWidth="1"/>
    <col min="12560" max="12560" width="9.140625" customWidth="1"/>
    <col min="12561" max="12561" width="8.42578125" customWidth="1"/>
    <col min="12562" max="12562" width="7.7109375" customWidth="1"/>
    <col min="12563" max="12563" width="3.28515625" customWidth="1"/>
    <col min="12564" max="12564" width="2.5703125" customWidth="1"/>
    <col min="12565" max="12565" width="2.7109375" customWidth="1"/>
    <col min="12566" max="12566" width="2.5703125" customWidth="1"/>
    <col min="12567" max="12567" width="3.42578125" customWidth="1"/>
    <col min="12568" max="12568" width="3.140625" customWidth="1"/>
    <col min="12569" max="12569" width="3" customWidth="1"/>
    <col min="12570" max="12570" width="2.5703125" customWidth="1"/>
    <col min="12571" max="12571" width="3.42578125" customWidth="1"/>
    <col min="12572" max="12572" width="4" customWidth="1"/>
    <col min="12573" max="12573" width="2.5703125" customWidth="1"/>
    <col min="12574" max="12574" width="0" hidden="1" customWidth="1"/>
    <col min="12575" max="12575" width="3.28515625" customWidth="1"/>
    <col min="12793" max="12793" width="6.28515625" customWidth="1"/>
    <col min="12794" max="12794" width="23.5703125" customWidth="1"/>
    <col min="12795" max="12795" width="5.7109375" customWidth="1"/>
    <col min="12796" max="12796" width="13.85546875" customWidth="1"/>
    <col min="12797" max="12797" width="16.5703125" customWidth="1"/>
    <col min="12798" max="12798" width="13.85546875" customWidth="1"/>
    <col min="12799" max="12799" width="10.42578125" customWidth="1"/>
    <col min="12800" max="12800" width="10.5703125" customWidth="1"/>
    <col min="12801" max="12801" width="9.28515625" customWidth="1"/>
    <col min="12802" max="12802" width="5.5703125" customWidth="1"/>
    <col min="12803" max="12803" width="8.5703125" customWidth="1"/>
    <col min="12804" max="12804" width="10.85546875" customWidth="1"/>
    <col min="12805" max="12805" width="6" customWidth="1"/>
    <col min="12806" max="12806" width="7" customWidth="1"/>
    <col min="12807" max="12807" width="9.28515625" customWidth="1"/>
    <col min="12808" max="12808" width="5.42578125" customWidth="1"/>
    <col min="12809" max="12809" width="7.7109375" customWidth="1"/>
    <col min="12810" max="12810" width="8.42578125" customWidth="1"/>
    <col min="12811" max="12811" width="6.7109375" customWidth="1"/>
    <col min="12812" max="12812" width="8.140625" customWidth="1"/>
    <col min="12813" max="12813" width="8.28515625" customWidth="1"/>
    <col min="12814" max="12814" width="6.28515625" customWidth="1"/>
    <col min="12815" max="12815" width="7.5703125" customWidth="1"/>
    <col min="12816" max="12816" width="9.140625" customWidth="1"/>
    <col min="12817" max="12817" width="8.42578125" customWidth="1"/>
    <col min="12818" max="12818" width="7.7109375" customWidth="1"/>
    <col min="12819" max="12819" width="3.28515625" customWidth="1"/>
    <col min="12820" max="12820" width="2.5703125" customWidth="1"/>
    <col min="12821" max="12821" width="2.7109375" customWidth="1"/>
    <col min="12822" max="12822" width="2.5703125" customWidth="1"/>
    <col min="12823" max="12823" width="3.42578125" customWidth="1"/>
    <col min="12824" max="12824" width="3.140625" customWidth="1"/>
    <col min="12825" max="12825" width="3" customWidth="1"/>
    <col min="12826" max="12826" width="2.5703125" customWidth="1"/>
    <col min="12827" max="12827" width="3.42578125" customWidth="1"/>
    <col min="12828" max="12828" width="4" customWidth="1"/>
    <col min="12829" max="12829" width="2.5703125" customWidth="1"/>
    <col min="12830" max="12830" width="0" hidden="1" customWidth="1"/>
    <col min="12831" max="12831" width="3.28515625" customWidth="1"/>
    <col min="13049" max="13049" width="6.28515625" customWidth="1"/>
    <col min="13050" max="13050" width="23.5703125" customWidth="1"/>
    <col min="13051" max="13051" width="5.7109375" customWidth="1"/>
    <col min="13052" max="13052" width="13.85546875" customWidth="1"/>
    <col min="13053" max="13053" width="16.5703125" customWidth="1"/>
    <col min="13054" max="13054" width="13.85546875" customWidth="1"/>
    <col min="13055" max="13055" width="10.42578125" customWidth="1"/>
    <col min="13056" max="13056" width="10.5703125" customWidth="1"/>
    <col min="13057" max="13057" width="9.28515625" customWidth="1"/>
    <col min="13058" max="13058" width="5.5703125" customWidth="1"/>
    <col min="13059" max="13059" width="8.5703125" customWidth="1"/>
    <col min="13060" max="13060" width="10.85546875" customWidth="1"/>
    <col min="13061" max="13061" width="6" customWidth="1"/>
    <col min="13062" max="13062" width="7" customWidth="1"/>
    <col min="13063" max="13063" width="9.28515625" customWidth="1"/>
    <col min="13064" max="13064" width="5.42578125" customWidth="1"/>
    <col min="13065" max="13065" width="7.7109375" customWidth="1"/>
    <col min="13066" max="13066" width="8.42578125" customWidth="1"/>
    <col min="13067" max="13067" width="6.7109375" customWidth="1"/>
    <col min="13068" max="13068" width="8.140625" customWidth="1"/>
    <col min="13069" max="13069" width="8.28515625" customWidth="1"/>
    <col min="13070" max="13070" width="6.28515625" customWidth="1"/>
    <col min="13071" max="13071" width="7.5703125" customWidth="1"/>
    <col min="13072" max="13072" width="9.140625" customWidth="1"/>
    <col min="13073" max="13073" width="8.42578125" customWidth="1"/>
    <col min="13074" max="13074" width="7.7109375" customWidth="1"/>
    <col min="13075" max="13075" width="3.28515625" customWidth="1"/>
    <col min="13076" max="13076" width="2.5703125" customWidth="1"/>
    <col min="13077" max="13077" width="2.7109375" customWidth="1"/>
    <col min="13078" max="13078" width="2.5703125" customWidth="1"/>
    <col min="13079" max="13079" width="3.42578125" customWidth="1"/>
    <col min="13080" max="13080" width="3.140625" customWidth="1"/>
    <col min="13081" max="13081" width="3" customWidth="1"/>
    <col min="13082" max="13082" width="2.5703125" customWidth="1"/>
    <col min="13083" max="13083" width="3.42578125" customWidth="1"/>
    <col min="13084" max="13084" width="4" customWidth="1"/>
    <col min="13085" max="13085" width="2.5703125" customWidth="1"/>
    <col min="13086" max="13086" width="0" hidden="1" customWidth="1"/>
    <col min="13087" max="13087" width="3.28515625" customWidth="1"/>
    <col min="13305" max="13305" width="6.28515625" customWidth="1"/>
    <col min="13306" max="13306" width="23.5703125" customWidth="1"/>
    <col min="13307" max="13307" width="5.7109375" customWidth="1"/>
    <col min="13308" max="13308" width="13.85546875" customWidth="1"/>
    <col min="13309" max="13309" width="16.5703125" customWidth="1"/>
    <col min="13310" max="13310" width="13.85546875" customWidth="1"/>
    <col min="13311" max="13311" width="10.42578125" customWidth="1"/>
    <col min="13312" max="13312" width="10.5703125" customWidth="1"/>
    <col min="13313" max="13313" width="9.28515625" customWidth="1"/>
    <col min="13314" max="13314" width="5.5703125" customWidth="1"/>
    <col min="13315" max="13315" width="8.5703125" customWidth="1"/>
    <col min="13316" max="13316" width="10.85546875" customWidth="1"/>
    <col min="13317" max="13317" width="6" customWidth="1"/>
    <col min="13318" max="13318" width="7" customWidth="1"/>
    <col min="13319" max="13319" width="9.28515625" customWidth="1"/>
    <col min="13320" max="13320" width="5.42578125" customWidth="1"/>
    <col min="13321" max="13321" width="7.7109375" customWidth="1"/>
    <col min="13322" max="13322" width="8.42578125" customWidth="1"/>
    <col min="13323" max="13323" width="6.7109375" customWidth="1"/>
    <col min="13324" max="13324" width="8.140625" customWidth="1"/>
    <col min="13325" max="13325" width="8.28515625" customWidth="1"/>
    <col min="13326" max="13326" width="6.28515625" customWidth="1"/>
    <col min="13327" max="13327" width="7.5703125" customWidth="1"/>
    <col min="13328" max="13328" width="9.140625" customWidth="1"/>
    <col min="13329" max="13329" width="8.42578125" customWidth="1"/>
    <col min="13330" max="13330" width="7.7109375" customWidth="1"/>
    <col min="13331" max="13331" width="3.28515625" customWidth="1"/>
    <col min="13332" max="13332" width="2.5703125" customWidth="1"/>
    <col min="13333" max="13333" width="2.7109375" customWidth="1"/>
    <col min="13334" max="13334" width="2.5703125" customWidth="1"/>
    <col min="13335" max="13335" width="3.42578125" customWidth="1"/>
    <col min="13336" max="13336" width="3.140625" customWidth="1"/>
    <col min="13337" max="13337" width="3" customWidth="1"/>
    <col min="13338" max="13338" width="2.5703125" customWidth="1"/>
    <col min="13339" max="13339" width="3.42578125" customWidth="1"/>
    <col min="13340" max="13340" width="4" customWidth="1"/>
    <col min="13341" max="13341" width="2.5703125" customWidth="1"/>
    <col min="13342" max="13342" width="0" hidden="1" customWidth="1"/>
    <col min="13343" max="13343" width="3.28515625" customWidth="1"/>
    <col min="13561" max="13561" width="6.28515625" customWidth="1"/>
    <col min="13562" max="13562" width="23.5703125" customWidth="1"/>
    <col min="13563" max="13563" width="5.7109375" customWidth="1"/>
    <col min="13564" max="13564" width="13.85546875" customWidth="1"/>
    <col min="13565" max="13565" width="16.5703125" customWidth="1"/>
    <col min="13566" max="13566" width="13.85546875" customWidth="1"/>
    <col min="13567" max="13567" width="10.42578125" customWidth="1"/>
    <col min="13568" max="13568" width="10.5703125" customWidth="1"/>
    <col min="13569" max="13569" width="9.28515625" customWidth="1"/>
    <col min="13570" max="13570" width="5.5703125" customWidth="1"/>
    <col min="13571" max="13571" width="8.5703125" customWidth="1"/>
    <col min="13572" max="13572" width="10.85546875" customWidth="1"/>
    <col min="13573" max="13573" width="6" customWidth="1"/>
    <col min="13574" max="13574" width="7" customWidth="1"/>
    <col min="13575" max="13575" width="9.28515625" customWidth="1"/>
    <col min="13576" max="13576" width="5.42578125" customWidth="1"/>
    <col min="13577" max="13577" width="7.7109375" customWidth="1"/>
    <col min="13578" max="13578" width="8.42578125" customWidth="1"/>
    <col min="13579" max="13579" width="6.7109375" customWidth="1"/>
    <col min="13580" max="13580" width="8.140625" customWidth="1"/>
    <col min="13581" max="13581" width="8.28515625" customWidth="1"/>
    <col min="13582" max="13582" width="6.28515625" customWidth="1"/>
    <col min="13583" max="13583" width="7.5703125" customWidth="1"/>
    <col min="13584" max="13584" width="9.140625" customWidth="1"/>
    <col min="13585" max="13585" width="8.42578125" customWidth="1"/>
    <col min="13586" max="13586" width="7.7109375" customWidth="1"/>
    <col min="13587" max="13587" width="3.28515625" customWidth="1"/>
    <col min="13588" max="13588" width="2.5703125" customWidth="1"/>
    <col min="13589" max="13589" width="2.7109375" customWidth="1"/>
    <col min="13590" max="13590" width="2.5703125" customWidth="1"/>
    <col min="13591" max="13591" width="3.42578125" customWidth="1"/>
    <col min="13592" max="13592" width="3.140625" customWidth="1"/>
    <col min="13593" max="13593" width="3" customWidth="1"/>
    <col min="13594" max="13594" width="2.5703125" customWidth="1"/>
    <col min="13595" max="13595" width="3.42578125" customWidth="1"/>
    <col min="13596" max="13596" width="4" customWidth="1"/>
    <col min="13597" max="13597" width="2.5703125" customWidth="1"/>
    <col min="13598" max="13598" width="0" hidden="1" customWidth="1"/>
    <col min="13599" max="13599" width="3.28515625" customWidth="1"/>
    <col min="13817" max="13817" width="6.28515625" customWidth="1"/>
    <col min="13818" max="13818" width="23.5703125" customWidth="1"/>
    <col min="13819" max="13819" width="5.7109375" customWidth="1"/>
    <col min="13820" max="13820" width="13.85546875" customWidth="1"/>
    <col min="13821" max="13821" width="16.5703125" customWidth="1"/>
    <col min="13822" max="13822" width="13.85546875" customWidth="1"/>
    <col min="13823" max="13823" width="10.42578125" customWidth="1"/>
    <col min="13824" max="13824" width="10.5703125" customWidth="1"/>
    <col min="13825" max="13825" width="9.28515625" customWidth="1"/>
    <col min="13826" max="13826" width="5.5703125" customWidth="1"/>
    <col min="13827" max="13827" width="8.5703125" customWidth="1"/>
    <col min="13828" max="13828" width="10.85546875" customWidth="1"/>
    <col min="13829" max="13829" width="6" customWidth="1"/>
    <col min="13830" max="13830" width="7" customWidth="1"/>
    <col min="13831" max="13831" width="9.28515625" customWidth="1"/>
    <col min="13832" max="13832" width="5.42578125" customWidth="1"/>
    <col min="13833" max="13833" width="7.7109375" customWidth="1"/>
    <col min="13834" max="13834" width="8.42578125" customWidth="1"/>
    <col min="13835" max="13835" width="6.7109375" customWidth="1"/>
    <col min="13836" max="13836" width="8.140625" customWidth="1"/>
    <col min="13837" max="13837" width="8.28515625" customWidth="1"/>
    <col min="13838" max="13838" width="6.28515625" customWidth="1"/>
    <col min="13839" max="13839" width="7.5703125" customWidth="1"/>
    <col min="13840" max="13840" width="9.140625" customWidth="1"/>
    <col min="13841" max="13841" width="8.42578125" customWidth="1"/>
    <col min="13842" max="13842" width="7.7109375" customWidth="1"/>
    <col min="13843" max="13843" width="3.28515625" customWidth="1"/>
    <col min="13844" max="13844" width="2.5703125" customWidth="1"/>
    <col min="13845" max="13845" width="2.7109375" customWidth="1"/>
    <col min="13846" max="13846" width="2.5703125" customWidth="1"/>
    <col min="13847" max="13847" width="3.42578125" customWidth="1"/>
    <col min="13848" max="13848" width="3.140625" customWidth="1"/>
    <col min="13849" max="13849" width="3" customWidth="1"/>
    <col min="13850" max="13850" width="2.5703125" customWidth="1"/>
    <col min="13851" max="13851" width="3.42578125" customWidth="1"/>
    <col min="13852" max="13852" width="4" customWidth="1"/>
    <col min="13853" max="13853" width="2.5703125" customWidth="1"/>
    <col min="13854" max="13854" width="0" hidden="1" customWidth="1"/>
    <col min="13855" max="13855" width="3.28515625" customWidth="1"/>
    <col min="14073" max="14073" width="6.28515625" customWidth="1"/>
    <col min="14074" max="14074" width="23.5703125" customWidth="1"/>
    <col min="14075" max="14075" width="5.7109375" customWidth="1"/>
    <col min="14076" max="14076" width="13.85546875" customWidth="1"/>
    <col min="14077" max="14077" width="16.5703125" customWidth="1"/>
    <col min="14078" max="14078" width="13.85546875" customWidth="1"/>
    <col min="14079" max="14079" width="10.42578125" customWidth="1"/>
    <col min="14080" max="14080" width="10.5703125" customWidth="1"/>
    <col min="14081" max="14081" width="9.28515625" customWidth="1"/>
    <col min="14082" max="14082" width="5.5703125" customWidth="1"/>
    <col min="14083" max="14083" width="8.5703125" customWidth="1"/>
    <col min="14084" max="14084" width="10.85546875" customWidth="1"/>
    <col min="14085" max="14085" width="6" customWidth="1"/>
    <col min="14086" max="14086" width="7" customWidth="1"/>
    <col min="14087" max="14087" width="9.28515625" customWidth="1"/>
    <col min="14088" max="14088" width="5.42578125" customWidth="1"/>
    <col min="14089" max="14089" width="7.7109375" customWidth="1"/>
    <col min="14090" max="14090" width="8.42578125" customWidth="1"/>
    <col min="14091" max="14091" width="6.7109375" customWidth="1"/>
    <col min="14092" max="14092" width="8.140625" customWidth="1"/>
    <col min="14093" max="14093" width="8.28515625" customWidth="1"/>
    <col min="14094" max="14094" width="6.28515625" customWidth="1"/>
    <col min="14095" max="14095" width="7.5703125" customWidth="1"/>
    <col min="14096" max="14096" width="9.140625" customWidth="1"/>
    <col min="14097" max="14097" width="8.42578125" customWidth="1"/>
    <col min="14098" max="14098" width="7.7109375" customWidth="1"/>
    <col min="14099" max="14099" width="3.28515625" customWidth="1"/>
    <col min="14100" max="14100" width="2.5703125" customWidth="1"/>
    <col min="14101" max="14101" width="2.7109375" customWidth="1"/>
    <col min="14102" max="14102" width="2.5703125" customWidth="1"/>
    <col min="14103" max="14103" width="3.42578125" customWidth="1"/>
    <col min="14104" max="14104" width="3.140625" customWidth="1"/>
    <col min="14105" max="14105" width="3" customWidth="1"/>
    <col min="14106" max="14106" width="2.5703125" customWidth="1"/>
    <col min="14107" max="14107" width="3.42578125" customWidth="1"/>
    <col min="14108" max="14108" width="4" customWidth="1"/>
    <col min="14109" max="14109" width="2.5703125" customWidth="1"/>
    <col min="14110" max="14110" width="0" hidden="1" customWidth="1"/>
    <col min="14111" max="14111" width="3.28515625" customWidth="1"/>
    <col min="14329" max="14329" width="6.28515625" customWidth="1"/>
    <col min="14330" max="14330" width="23.5703125" customWidth="1"/>
    <col min="14331" max="14331" width="5.7109375" customWidth="1"/>
    <col min="14332" max="14332" width="13.85546875" customWidth="1"/>
    <col min="14333" max="14333" width="16.5703125" customWidth="1"/>
    <col min="14334" max="14334" width="13.85546875" customWidth="1"/>
    <col min="14335" max="14335" width="10.42578125" customWidth="1"/>
    <col min="14336" max="14336" width="10.5703125" customWidth="1"/>
    <col min="14337" max="14337" width="9.28515625" customWidth="1"/>
    <col min="14338" max="14338" width="5.5703125" customWidth="1"/>
    <col min="14339" max="14339" width="8.5703125" customWidth="1"/>
    <col min="14340" max="14340" width="10.85546875" customWidth="1"/>
    <col min="14341" max="14341" width="6" customWidth="1"/>
    <col min="14342" max="14342" width="7" customWidth="1"/>
    <col min="14343" max="14343" width="9.28515625" customWidth="1"/>
    <col min="14344" max="14344" width="5.42578125" customWidth="1"/>
    <col min="14345" max="14345" width="7.7109375" customWidth="1"/>
    <col min="14346" max="14346" width="8.42578125" customWidth="1"/>
    <col min="14347" max="14347" width="6.7109375" customWidth="1"/>
    <col min="14348" max="14348" width="8.140625" customWidth="1"/>
    <col min="14349" max="14349" width="8.28515625" customWidth="1"/>
    <col min="14350" max="14350" width="6.28515625" customWidth="1"/>
    <col min="14351" max="14351" width="7.5703125" customWidth="1"/>
    <col min="14352" max="14352" width="9.140625" customWidth="1"/>
    <col min="14353" max="14353" width="8.42578125" customWidth="1"/>
    <col min="14354" max="14354" width="7.7109375" customWidth="1"/>
    <col min="14355" max="14355" width="3.28515625" customWidth="1"/>
    <col min="14356" max="14356" width="2.5703125" customWidth="1"/>
    <col min="14357" max="14357" width="2.7109375" customWidth="1"/>
    <col min="14358" max="14358" width="2.5703125" customWidth="1"/>
    <col min="14359" max="14359" width="3.42578125" customWidth="1"/>
    <col min="14360" max="14360" width="3.140625" customWidth="1"/>
    <col min="14361" max="14361" width="3" customWidth="1"/>
    <col min="14362" max="14362" width="2.5703125" customWidth="1"/>
    <col min="14363" max="14363" width="3.42578125" customWidth="1"/>
    <col min="14364" max="14364" width="4" customWidth="1"/>
    <col min="14365" max="14365" width="2.5703125" customWidth="1"/>
    <col min="14366" max="14366" width="0" hidden="1" customWidth="1"/>
    <col min="14367" max="14367" width="3.28515625" customWidth="1"/>
    <col min="14585" max="14585" width="6.28515625" customWidth="1"/>
    <col min="14586" max="14586" width="23.5703125" customWidth="1"/>
    <col min="14587" max="14587" width="5.7109375" customWidth="1"/>
    <col min="14588" max="14588" width="13.85546875" customWidth="1"/>
    <col min="14589" max="14589" width="16.5703125" customWidth="1"/>
    <col min="14590" max="14590" width="13.85546875" customWidth="1"/>
    <col min="14591" max="14591" width="10.42578125" customWidth="1"/>
    <col min="14592" max="14592" width="10.5703125" customWidth="1"/>
    <col min="14593" max="14593" width="9.28515625" customWidth="1"/>
    <col min="14594" max="14594" width="5.5703125" customWidth="1"/>
    <col min="14595" max="14595" width="8.5703125" customWidth="1"/>
    <col min="14596" max="14596" width="10.85546875" customWidth="1"/>
    <col min="14597" max="14597" width="6" customWidth="1"/>
    <col min="14598" max="14598" width="7" customWidth="1"/>
    <col min="14599" max="14599" width="9.28515625" customWidth="1"/>
    <col min="14600" max="14600" width="5.42578125" customWidth="1"/>
    <col min="14601" max="14601" width="7.7109375" customWidth="1"/>
    <col min="14602" max="14602" width="8.42578125" customWidth="1"/>
    <col min="14603" max="14603" width="6.7109375" customWidth="1"/>
    <col min="14604" max="14604" width="8.140625" customWidth="1"/>
    <col min="14605" max="14605" width="8.28515625" customWidth="1"/>
    <col min="14606" max="14606" width="6.28515625" customWidth="1"/>
    <col min="14607" max="14607" width="7.5703125" customWidth="1"/>
    <col min="14608" max="14608" width="9.140625" customWidth="1"/>
    <col min="14609" max="14609" width="8.42578125" customWidth="1"/>
    <col min="14610" max="14610" width="7.7109375" customWidth="1"/>
    <col min="14611" max="14611" width="3.28515625" customWidth="1"/>
    <col min="14612" max="14612" width="2.5703125" customWidth="1"/>
    <col min="14613" max="14613" width="2.7109375" customWidth="1"/>
    <col min="14614" max="14614" width="2.5703125" customWidth="1"/>
    <col min="14615" max="14615" width="3.42578125" customWidth="1"/>
    <col min="14616" max="14616" width="3.140625" customWidth="1"/>
    <col min="14617" max="14617" width="3" customWidth="1"/>
    <col min="14618" max="14618" width="2.5703125" customWidth="1"/>
    <col min="14619" max="14619" width="3.42578125" customWidth="1"/>
    <col min="14620" max="14620" width="4" customWidth="1"/>
    <col min="14621" max="14621" width="2.5703125" customWidth="1"/>
    <col min="14622" max="14622" width="0" hidden="1" customWidth="1"/>
    <col min="14623" max="14623" width="3.28515625" customWidth="1"/>
    <col min="14841" max="14841" width="6.28515625" customWidth="1"/>
    <col min="14842" max="14842" width="23.5703125" customWidth="1"/>
    <col min="14843" max="14843" width="5.7109375" customWidth="1"/>
    <col min="14844" max="14844" width="13.85546875" customWidth="1"/>
    <col min="14845" max="14845" width="16.5703125" customWidth="1"/>
    <col min="14846" max="14846" width="13.85546875" customWidth="1"/>
    <col min="14847" max="14847" width="10.42578125" customWidth="1"/>
    <col min="14848" max="14848" width="10.5703125" customWidth="1"/>
    <col min="14849" max="14849" width="9.28515625" customWidth="1"/>
    <col min="14850" max="14850" width="5.5703125" customWidth="1"/>
    <col min="14851" max="14851" width="8.5703125" customWidth="1"/>
    <col min="14852" max="14852" width="10.85546875" customWidth="1"/>
    <col min="14853" max="14853" width="6" customWidth="1"/>
    <col min="14854" max="14854" width="7" customWidth="1"/>
    <col min="14855" max="14855" width="9.28515625" customWidth="1"/>
    <col min="14856" max="14856" width="5.42578125" customWidth="1"/>
    <col min="14857" max="14857" width="7.7109375" customWidth="1"/>
    <col min="14858" max="14858" width="8.42578125" customWidth="1"/>
    <col min="14859" max="14859" width="6.7109375" customWidth="1"/>
    <col min="14860" max="14860" width="8.140625" customWidth="1"/>
    <col min="14861" max="14861" width="8.28515625" customWidth="1"/>
    <col min="14862" max="14862" width="6.28515625" customWidth="1"/>
    <col min="14863" max="14863" width="7.5703125" customWidth="1"/>
    <col min="14864" max="14864" width="9.140625" customWidth="1"/>
    <col min="14865" max="14865" width="8.42578125" customWidth="1"/>
    <col min="14866" max="14866" width="7.7109375" customWidth="1"/>
    <col min="14867" max="14867" width="3.28515625" customWidth="1"/>
    <col min="14868" max="14868" width="2.5703125" customWidth="1"/>
    <col min="14869" max="14869" width="2.7109375" customWidth="1"/>
    <col min="14870" max="14870" width="2.5703125" customWidth="1"/>
    <col min="14871" max="14871" width="3.42578125" customWidth="1"/>
    <col min="14872" max="14872" width="3.140625" customWidth="1"/>
    <col min="14873" max="14873" width="3" customWidth="1"/>
    <col min="14874" max="14874" width="2.5703125" customWidth="1"/>
    <col min="14875" max="14875" width="3.42578125" customWidth="1"/>
    <col min="14876" max="14876" width="4" customWidth="1"/>
    <col min="14877" max="14877" width="2.5703125" customWidth="1"/>
    <col min="14878" max="14878" width="0" hidden="1" customWidth="1"/>
    <col min="14879" max="14879" width="3.28515625" customWidth="1"/>
    <col min="15097" max="15097" width="6.28515625" customWidth="1"/>
    <col min="15098" max="15098" width="23.5703125" customWidth="1"/>
    <col min="15099" max="15099" width="5.7109375" customWidth="1"/>
    <col min="15100" max="15100" width="13.85546875" customWidth="1"/>
    <col min="15101" max="15101" width="16.5703125" customWidth="1"/>
    <col min="15102" max="15102" width="13.85546875" customWidth="1"/>
    <col min="15103" max="15103" width="10.42578125" customWidth="1"/>
    <col min="15104" max="15104" width="10.5703125" customWidth="1"/>
    <col min="15105" max="15105" width="9.28515625" customWidth="1"/>
    <col min="15106" max="15106" width="5.5703125" customWidth="1"/>
    <col min="15107" max="15107" width="8.5703125" customWidth="1"/>
    <col min="15108" max="15108" width="10.85546875" customWidth="1"/>
    <col min="15109" max="15109" width="6" customWidth="1"/>
    <col min="15110" max="15110" width="7" customWidth="1"/>
    <col min="15111" max="15111" width="9.28515625" customWidth="1"/>
    <col min="15112" max="15112" width="5.42578125" customWidth="1"/>
    <col min="15113" max="15113" width="7.7109375" customWidth="1"/>
    <col min="15114" max="15114" width="8.42578125" customWidth="1"/>
    <col min="15115" max="15115" width="6.7109375" customWidth="1"/>
    <col min="15116" max="15116" width="8.140625" customWidth="1"/>
    <col min="15117" max="15117" width="8.28515625" customWidth="1"/>
    <col min="15118" max="15118" width="6.28515625" customWidth="1"/>
    <col min="15119" max="15119" width="7.5703125" customWidth="1"/>
    <col min="15120" max="15120" width="9.140625" customWidth="1"/>
    <col min="15121" max="15121" width="8.42578125" customWidth="1"/>
    <col min="15122" max="15122" width="7.7109375" customWidth="1"/>
    <col min="15123" max="15123" width="3.28515625" customWidth="1"/>
    <col min="15124" max="15124" width="2.5703125" customWidth="1"/>
    <col min="15125" max="15125" width="2.7109375" customWidth="1"/>
    <col min="15126" max="15126" width="2.5703125" customWidth="1"/>
    <col min="15127" max="15127" width="3.42578125" customWidth="1"/>
    <col min="15128" max="15128" width="3.140625" customWidth="1"/>
    <col min="15129" max="15129" width="3" customWidth="1"/>
    <col min="15130" max="15130" width="2.5703125" customWidth="1"/>
    <col min="15131" max="15131" width="3.42578125" customWidth="1"/>
    <col min="15132" max="15132" width="4" customWidth="1"/>
    <col min="15133" max="15133" width="2.5703125" customWidth="1"/>
    <col min="15134" max="15134" width="0" hidden="1" customWidth="1"/>
    <col min="15135" max="15135" width="3.28515625" customWidth="1"/>
    <col min="15353" max="15353" width="6.28515625" customWidth="1"/>
    <col min="15354" max="15354" width="23.5703125" customWidth="1"/>
    <col min="15355" max="15355" width="5.7109375" customWidth="1"/>
    <col min="15356" max="15356" width="13.85546875" customWidth="1"/>
    <col min="15357" max="15357" width="16.5703125" customWidth="1"/>
    <col min="15358" max="15358" width="13.85546875" customWidth="1"/>
    <col min="15359" max="15359" width="10.42578125" customWidth="1"/>
    <col min="15360" max="15360" width="10.5703125" customWidth="1"/>
    <col min="15361" max="15361" width="9.28515625" customWidth="1"/>
    <col min="15362" max="15362" width="5.5703125" customWidth="1"/>
    <col min="15363" max="15363" width="8.5703125" customWidth="1"/>
    <col min="15364" max="15364" width="10.85546875" customWidth="1"/>
    <col min="15365" max="15365" width="6" customWidth="1"/>
    <col min="15366" max="15366" width="7" customWidth="1"/>
    <col min="15367" max="15367" width="9.28515625" customWidth="1"/>
    <col min="15368" max="15368" width="5.42578125" customWidth="1"/>
    <col min="15369" max="15369" width="7.7109375" customWidth="1"/>
    <col min="15370" max="15370" width="8.42578125" customWidth="1"/>
    <col min="15371" max="15371" width="6.7109375" customWidth="1"/>
    <col min="15372" max="15372" width="8.140625" customWidth="1"/>
    <col min="15373" max="15373" width="8.28515625" customWidth="1"/>
    <col min="15374" max="15374" width="6.28515625" customWidth="1"/>
    <col min="15375" max="15375" width="7.5703125" customWidth="1"/>
    <col min="15376" max="15376" width="9.140625" customWidth="1"/>
    <col min="15377" max="15377" width="8.42578125" customWidth="1"/>
    <col min="15378" max="15378" width="7.7109375" customWidth="1"/>
    <col min="15379" max="15379" width="3.28515625" customWidth="1"/>
    <col min="15380" max="15380" width="2.5703125" customWidth="1"/>
    <col min="15381" max="15381" width="2.7109375" customWidth="1"/>
    <col min="15382" max="15382" width="2.5703125" customWidth="1"/>
    <col min="15383" max="15383" width="3.42578125" customWidth="1"/>
    <col min="15384" max="15384" width="3.140625" customWidth="1"/>
    <col min="15385" max="15385" width="3" customWidth="1"/>
    <col min="15386" max="15386" width="2.5703125" customWidth="1"/>
    <col min="15387" max="15387" width="3.42578125" customWidth="1"/>
    <col min="15388" max="15388" width="4" customWidth="1"/>
    <col min="15389" max="15389" width="2.5703125" customWidth="1"/>
    <col min="15390" max="15390" width="0" hidden="1" customWidth="1"/>
    <col min="15391" max="15391" width="3.28515625" customWidth="1"/>
    <col min="15609" max="15609" width="6.28515625" customWidth="1"/>
    <col min="15610" max="15610" width="23.5703125" customWidth="1"/>
    <col min="15611" max="15611" width="5.7109375" customWidth="1"/>
    <col min="15612" max="15612" width="13.85546875" customWidth="1"/>
    <col min="15613" max="15613" width="16.5703125" customWidth="1"/>
    <col min="15614" max="15614" width="13.85546875" customWidth="1"/>
    <col min="15615" max="15615" width="10.42578125" customWidth="1"/>
    <col min="15616" max="15616" width="10.5703125" customWidth="1"/>
    <col min="15617" max="15617" width="9.28515625" customWidth="1"/>
    <col min="15618" max="15618" width="5.5703125" customWidth="1"/>
    <col min="15619" max="15619" width="8.5703125" customWidth="1"/>
    <col min="15620" max="15620" width="10.85546875" customWidth="1"/>
    <col min="15621" max="15621" width="6" customWidth="1"/>
    <col min="15622" max="15622" width="7" customWidth="1"/>
    <col min="15623" max="15623" width="9.28515625" customWidth="1"/>
    <col min="15624" max="15624" width="5.42578125" customWidth="1"/>
    <col min="15625" max="15625" width="7.7109375" customWidth="1"/>
    <col min="15626" max="15626" width="8.42578125" customWidth="1"/>
    <col min="15627" max="15627" width="6.7109375" customWidth="1"/>
    <col min="15628" max="15628" width="8.140625" customWidth="1"/>
    <col min="15629" max="15629" width="8.28515625" customWidth="1"/>
    <col min="15630" max="15630" width="6.28515625" customWidth="1"/>
    <col min="15631" max="15631" width="7.5703125" customWidth="1"/>
    <col min="15632" max="15632" width="9.140625" customWidth="1"/>
    <col min="15633" max="15633" width="8.42578125" customWidth="1"/>
    <col min="15634" max="15634" width="7.7109375" customWidth="1"/>
    <col min="15635" max="15635" width="3.28515625" customWidth="1"/>
    <col min="15636" max="15636" width="2.5703125" customWidth="1"/>
    <col min="15637" max="15637" width="2.7109375" customWidth="1"/>
    <col min="15638" max="15638" width="2.5703125" customWidth="1"/>
    <col min="15639" max="15639" width="3.42578125" customWidth="1"/>
    <col min="15640" max="15640" width="3.140625" customWidth="1"/>
    <col min="15641" max="15641" width="3" customWidth="1"/>
    <col min="15642" max="15642" width="2.5703125" customWidth="1"/>
    <col min="15643" max="15643" width="3.42578125" customWidth="1"/>
    <col min="15644" max="15644" width="4" customWidth="1"/>
    <col min="15645" max="15645" width="2.5703125" customWidth="1"/>
    <col min="15646" max="15646" width="0" hidden="1" customWidth="1"/>
    <col min="15647" max="15647" width="3.28515625" customWidth="1"/>
    <col min="15865" max="15865" width="6.28515625" customWidth="1"/>
    <col min="15866" max="15866" width="23.5703125" customWidth="1"/>
    <col min="15867" max="15867" width="5.7109375" customWidth="1"/>
    <col min="15868" max="15868" width="13.85546875" customWidth="1"/>
    <col min="15869" max="15869" width="16.5703125" customWidth="1"/>
    <col min="15870" max="15870" width="13.85546875" customWidth="1"/>
    <col min="15871" max="15871" width="10.42578125" customWidth="1"/>
    <col min="15872" max="15872" width="10.5703125" customWidth="1"/>
    <col min="15873" max="15873" width="9.28515625" customWidth="1"/>
    <col min="15874" max="15874" width="5.5703125" customWidth="1"/>
    <col min="15875" max="15875" width="8.5703125" customWidth="1"/>
    <col min="15876" max="15876" width="10.85546875" customWidth="1"/>
    <col min="15877" max="15877" width="6" customWidth="1"/>
    <col min="15878" max="15878" width="7" customWidth="1"/>
    <col min="15879" max="15879" width="9.28515625" customWidth="1"/>
    <col min="15880" max="15880" width="5.42578125" customWidth="1"/>
    <col min="15881" max="15881" width="7.7109375" customWidth="1"/>
    <col min="15882" max="15882" width="8.42578125" customWidth="1"/>
    <col min="15883" max="15883" width="6.7109375" customWidth="1"/>
    <col min="15884" max="15884" width="8.140625" customWidth="1"/>
    <col min="15885" max="15885" width="8.28515625" customWidth="1"/>
    <col min="15886" max="15886" width="6.28515625" customWidth="1"/>
    <col min="15887" max="15887" width="7.5703125" customWidth="1"/>
    <col min="15888" max="15888" width="9.140625" customWidth="1"/>
    <col min="15889" max="15889" width="8.42578125" customWidth="1"/>
    <col min="15890" max="15890" width="7.7109375" customWidth="1"/>
    <col min="15891" max="15891" width="3.28515625" customWidth="1"/>
    <col min="15892" max="15892" width="2.5703125" customWidth="1"/>
    <col min="15893" max="15893" width="2.7109375" customWidth="1"/>
    <col min="15894" max="15894" width="2.5703125" customWidth="1"/>
    <col min="15895" max="15895" width="3.42578125" customWidth="1"/>
    <col min="15896" max="15896" width="3.140625" customWidth="1"/>
    <col min="15897" max="15897" width="3" customWidth="1"/>
    <col min="15898" max="15898" width="2.5703125" customWidth="1"/>
    <col min="15899" max="15899" width="3.42578125" customWidth="1"/>
    <col min="15900" max="15900" width="4" customWidth="1"/>
    <col min="15901" max="15901" width="2.5703125" customWidth="1"/>
    <col min="15902" max="15902" width="0" hidden="1" customWidth="1"/>
    <col min="15903" max="15903" width="3.28515625" customWidth="1"/>
    <col min="16121" max="16121" width="6.28515625" customWidth="1"/>
    <col min="16122" max="16122" width="23.5703125" customWidth="1"/>
    <col min="16123" max="16123" width="5.7109375" customWidth="1"/>
    <col min="16124" max="16124" width="13.85546875" customWidth="1"/>
    <col min="16125" max="16125" width="16.5703125" customWidth="1"/>
    <col min="16126" max="16126" width="13.85546875" customWidth="1"/>
    <col min="16127" max="16127" width="10.42578125" customWidth="1"/>
    <col min="16128" max="16128" width="10.5703125" customWidth="1"/>
    <col min="16129" max="16129" width="9.28515625" customWidth="1"/>
    <col min="16130" max="16130" width="5.5703125" customWidth="1"/>
    <col min="16131" max="16131" width="8.5703125" customWidth="1"/>
    <col min="16132" max="16132" width="10.85546875" customWidth="1"/>
    <col min="16133" max="16133" width="6" customWidth="1"/>
    <col min="16134" max="16134" width="7" customWidth="1"/>
    <col min="16135" max="16135" width="9.28515625" customWidth="1"/>
    <col min="16136" max="16136" width="5.42578125" customWidth="1"/>
    <col min="16137" max="16137" width="7.7109375" customWidth="1"/>
    <col min="16138" max="16138" width="8.42578125" customWidth="1"/>
    <col min="16139" max="16139" width="6.7109375" customWidth="1"/>
    <col min="16140" max="16140" width="8.140625" customWidth="1"/>
    <col min="16141" max="16141" width="8.28515625" customWidth="1"/>
    <col min="16142" max="16142" width="6.28515625" customWidth="1"/>
    <col min="16143" max="16143" width="7.5703125" customWidth="1"/>
    <col min="16144" max="16144" width="9.140625" customWidth="1"/>
    <col min="16145" max="16145" width="8.42578125" customWidth="1"/>
    <col min="16146" max="16146" width="7.7109375" customWidth="1"/>
    <col min="16147" max="16147" width="3.28515625" customWidth="1"/>
    <col min="16148" max="16148" width="2.5703125" customWidth="1"/>
    <col min="16149" max="16149" width="2.7109375" customWidth="1"/>
    <col min="16150" max="16150" width="2.5703125" customWidth="1"/>
    <col min="16151" max="16151" width="3.42578125" customWidth="1"/>
    <col min="16152" max="16152" width="3.140625" customWidth="1"/>
    <col min="16153" max="16153" width="3" customWidth="1"/>
    <col min="16154" max="16154" width="2.5703125" customWidth="1"/>
    <col min="16155" max="16155" width="3.42578125" customWidth="1"/>
    <col min="16156" max="16156" width="4" customWidth="1"/>
    <col min="16157" max="16157" width="2.5703125" customWidth="1"/>
    <col min="16158" max="16158" width="0" hidden="1" customWidth="1"/>
    <col min="16159" max="16159" width="3.28515625" customWidth="1"/>
  </cols>
  <sheetData>
    <row r="1" spans="1:31" ht="57" customHeight="1" x14ac:dyDescent="0.25">
      <c r="A1" s="181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618" t="s">
        <v>1509</v>
      </c>
      <c r="R1" s="619"/>
      <c r="S1" s="619"/>
      <c r="T1" s="619"/>
      <c r="U1" s="619"/>
      <c r="V1" s="619"/>
      <c r="W1" s="619"/>
      <c r="X1" s="619"/>
      <c r="Y1" s="619"/>
      <c r="Z1" s="619"/>
      <c r="AA1" s="619"/>
      <c r="AB1" s="619"/>
      <c r="AC1" s="619"/>
      <c r="AD1" s="619"/>
      <c r="AE1" s="619"/>
    </row>
    <row r="2" spans="1:31" x14ac:dyDescent="0.25">
      <c r="A2" s="620" t="s">
        <v>1508</v>
      </c>
      <c r="B2" s="621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1"/>
      <c r="S2" s="621"/>
      <c r="T2" s="621"/>
      <c r="U2" s="621"/>
      <c r="V2" s="621"/>
      <c r="W2" s="621"/>
      <c r="X2" s="621"/>
      <c r="Y2" s="621"/>
      <c r="Z2" s="621"/>
      <c r="AA2" s="621"/>
      <c r="AB2" s="621"/>
      <c r="AC2" s="621"/>
      <c r="AD2" s="621"/>
      <c r="AE2" s="621"/>
    </row>
    <row r="3" spans="1:31" x14ac:dyDescent="0.25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2"/>
      <c r="T3" s="182"/>
      <c r="U3" s="182"/>
      <c r="V3" s="182"/>
      <c r="W3" s="183"/>
      <c r="X3" s="183"/>
      <c r="Y3" s="183"/>
      <c r="Z3" s="183"/>
      <c r="AA3" s="182"/>
      <c r="AB3" s="182"/>
      <c r="AC3" s="182"/>
      <c r="AD3" s="182"/>
      <c r="AE3" s="182"/>
    </row>
    <row r="4" spans="1:31" ht="24.75" customHeight="1" x14ac:dyDescent="0.25">
      <c r="A4" s="598" t="s">
        <v>1083</v>
      </c>
      <c r="B4" s="598" t="s">
        <v>1043</v>
      </c>
      <c r="C4" s="622" t="s">
        <v>1084</v>
      </c>
      <c r="D4" s="598" t="s">
        <v>1085</v>
      </c>
      <c r="E4" s="598" t="s">
        <v>1046</v>
      </c>
      <c r="F4" s="598" t="s">
        <v>5</v>
      </c>
      <c r="G4" s="598" t="s">
        <v>6</v>
      </c>
      <c r="H4" s="598" t="s">
        <v>7</v>
      </c>
      <c r="I4" s="614" t="s">
        <v>1039</v>
      </c>
      <c r="J4" s="598" t="s">
        <v>8</v>
      </c>
      <c r="K4" s="598"/>
      <c r="L4" s="598"/>
      <c r="M4" s="598"/>
      <c r="N4" s="598"/>
      <c r="O4" s="598"/>
      <c r="P4" s="598"/>
      <c r="Q4" s="598"/>
      <c r="R4" s="598"/>
      <c r="S4" s="599">
        <v>2015</v>
      </c>
      <c r="T4" s="599"/>
      <c r="U4" s="599"/>
      <c r="V4" s="599"/>
      <c r="W4" s="623">
        <v>2016</v>
      </c>
      <c r="X4" s="623"/>
      <c r="Y4" s="623"/>
      <c r="Z4" s="623"/>
      <c r="AA4" s="599">
        <v>2017</v>
      </c>
      <c r="AB4" s="599"/>
      <c r="AC4" s="599"/>
      <c r="AD4" s="599"/>
      <c r="AE4" s="599"/>
    </row>
    <row r="5" spans="1:31" ht="21.75" customHeight="1" x14ac:dyDescent="0.25">
      <c r="A5" s="598"/>
      <c r="B5" s="598"/>
      <c r="C5" s="622"/>
      <c r="D5" s="598"/>
      <c r="E5" s="598"/>
      <c r="F5" s="598"/>
      <c r="G5" s="598"/>
      <c r="H5" s="598"/>
      <c r="I5" s="614"/>
      <c r="J5" s="598">
        <v>2015</v>
      </c>
      <c r="K5" s="598"/>
      <c r="L5" s="598"/>
      <c r="M5" s="598">
        <v>2016</v>
      </c>
      <c r="N5" s="598"/>
      <c r="O5" s="598"/>
      <c r="P5" s="598">
        <v>2017</v>
      </c>
      <c r="Q5" s="598"/>
      <c r="R5" s="598"/>
      <c r="S5" s="599"/>
      <c r="T5" s="599"/>
      <c r="U5" s="599"/>
      <c r="V5" s="599"/>
      <c r="W5" s="623"/>
      <c r="X5" s="623"/>
      <c r="Y5" s="623"/>
      <c r="Z5" s="623"/>
      <c r="AA5" s="599"/>
      <c r="AB5" s="599"/>
      <c r="AC5" s="599"/>
      <c r="AD5" s="599"/>
      <c r="AE5" s="599"/>
    </row>
    <row r="6" spans="1:31" ht="134.25" customHeight="1" x14ac:dyDescent="0.25">
      <c r="A6" s="598"/>
      <c r="B6" s="598"/>
      <c r="C6" s="622"/>
      <c r="D6" s="598"/>
      <c r="E6" s="598"/>
      <c r="F6" s="598"/>
      <c r="G6" s="598"/>
      <c r="H6" s="598"/>
      <c r="I6" s="614"/>
      <c r="J6" s="388" t="s">
        <v>1039</v>
      </c>
      <c r="K6" s="388" t="s">
        <v>1037</v>
      </c>
      <c r="L6" s="388" t="s">
        <v>1036</v>
      </c>
      <c r="M6" s="388" t="s">
        <v>1039</v>
      </c>
      <c r="N6" s="388" t="s">
        <v>1037</v>
      </c>
      <c r="O6" s="388" t="s">
        <v>1036</v>
      </c>
      <c r="P6" s="388" t="s">
        <v>1039</v>
      </c>
      <c r="Q6" s="388" t="s">
        <v>1037</v>
      </c>
      <c r="R6" s="388" t="s">
        <v>1036</v>
      </c>
      <c r="S6" s="385">
        <v>1</v>
      </c>
      <c r="T6" s="385">
        <v>2</v>
      </c>
      <c r="U6" s="385">
        <v>3</v>
      </c>
      <c r="V6" s="385">
        <v>4</v>
      </c>
      <c r="W6" s="386">
        <v>1</v>
      </c>
      <c r="X6" s="386">
        <v>2</v>
      </c>
      <c r="Y6" s="386">
        <v>3</v>
      </c>
      <c r="Z6" s="386">
        <v>4</v>
      </c>
      <c r="AA6" s="385">
        <v>1</v>
      </c>
      <c r="AB6" s="385">
        <v>2</v>
      </c>
      <c r="AC6" s="599">
        <v>3</v>
      </c>
      <c r="AD6" s="599"/>
      <c r="AE6" s="385">
        <v>4</v>
      </c>
    </row>
    <row r="7" spans="1:31" ht="36" customHeight="1" x14ac:dyDescent="0.25">
      <c r="A7" s="600" t="s">
        <v>1086</v>
      </c>
      <c r="B7" s="601"/>
      <c r="C7" s="601"/>
      <c r="D7" s="601"/>
      <c r="E7" s="601"/>
      <c r="F7" s="601"/>
      <c r="G7" s="601"/>
      <c r="H7" s="601"/>
      <c r="I7" s="601"/>
      <c r="J7" s="601"/>
      <c r="K7" s="601"/>
      <c r="L7" s="601"/>
      <c r="M7" s="601"/>
      <c r="N7" s="601"/>
      <c r="O7" s="601"/>
      <c r="P7" s="601"/>
      <c r="Q7" s="601"/>
      <c r="R7" s="601"/>
      <c r="S7" s="601"/>
      <c r="T7" s="601"/>
      <c r="U7" s="601"/>
      <c r="V7" s="601"/>
      <c r="W7" s="601"/>
      <c r="X7" s="601"/>
      <c r="Y7" s="601"/>
      <c r="Z7" s="601"/>
      <c r="AA7" s="601"/>
      <c r="AB7" s="601"/>
      <c r="AC7" s="601"/>
      <c r="AD7" s="601"/>
      <c r="AE7" s="602"/>
    </row>
    <row r="8" spans="1:31" x14ac:dyDescent="0.25">
      <c r="A8" s="603" t="s">
        <v>1087</v>
      </c>
      <c r="B8" s="603"/>
      <c r="C8" s="603"/>
      <c r="D8" s="603"/>
      <c r="E8" s="603"/>
      <c r="F8" s="603"/>
      <c r="G8" s="603"/>
      <c r="H8" s="603"/>
      <c r="I8" s="603"/>
      <c r="J8" s="603"/>
      <c r="K8" s="603"/>
      <c r="L8" s="603"/>
      <c r="M8" s="603"/>
      <c r="N8" s="603"/>
      <c r="O8" s="603"/>
      <c r="P8" s="603"/>
      <c r="Q8" s="603"/>
      <c r="R8" s="603"/>
      <c r="S8" s="603"/>
      <c r="T8" s="603"/>
      <c r="U8" s="603"/>
      <c r="V8" s="603"/>
      <c r="W8" s="603"/>
      <c r="X8" s="603"/>
      <c r="Y8" s="603"/>
      <c r="Z8" s="603"/>
      <c r="AA8" s="603"/>
      <c r="AB8" s="603"/>
      <c r="AC8" s="603"/>
      <c r="AD8" s="603"/>
      <c r="AE8" s="603"/>
    </row>
    <row r="9" spans="1:31" x14ac:dyDescent="0.25">
      <c r="A9" s="603" t="s">
        <v>1088</v>
      </c>
      <c r="B9" s="604"/>
      <c r="C9" s="604"/>
      <c r="D9" s="604"/>
      <c r="E9" s="604"/>
      <c r="F9" s="604"/>
      <c r="G9" s="604"/>
      <c r="H9" s="604"/>
      <c r="I9" s="604"/>
      <c r="J9" s="604"/>
      <c r="K9" s="604"/>
      <c r="L9" s="604"/>
      <c r="M9" s="604"/>
      <c r="N9" s="604"/>
      <c r="O9" s="604"/>
      <c r="P9" s="604"/>
      <c r="Q9" s="604"/>
      <c r="R9" s="604"/>
      <c r="S9" s="604"/>
      <c r="T9" s="604"/>
      <c r="U9" s="604"/>
      <c r="V9" s="604"/>
      <c r="W9" s="604"/>
      <c r="X9" s="604"/>
      <c r="Y9" s="604"/>
      <c r="Z9" s="604"/>
      <c r="AA9" s="604"/>
      <c r="AB9" s="604"/>
      <c r="AC9" s="604"/>
      <c r="AD9" s="604"/>
      <c r="AE9" s="604"/>
    </row>
    <row r="10" spans="1:31" ht="56.25" customHeight="1" x14ac:dyDescent="0.25">
      <c r="A10" s="185">
        <v>1</v>
      </c>
      <c r="B10" s="200" t="s">
        <v>1089</v>
      </c>
      <c r="C10" s="185">
        <v>0</v>
      </c>
      <c r="D10" s="371" t="s">
        <v>1476</v>
      </c>
      <c r="E10" s="371" t="s">
        <v>1421</v>
      </c>
      <c r="F10" s="371" t="s">
        <v>1090</v>
      </c>
      <c r="G10" s="189">
        <v>42005</v>
      </c>
      <c r="H10" s="189">
        <v>42369</v>
      </c>
      <c r="I10" s="192">
        <v>5500</v>
      </c>
      <c r="J10" s="192">
        <v>5500</v>
      </c>
      <c r="K10" s="192"/>
      <c r="L10" s="192">
        <v>5500</v>
      </c>
      <c r="M10" s="192">
        <v>0</v>
      </c>
      <c r="N10" s="192"/>
      <c r="O10" s="192">
        <v>0</v>
      </c>
      <c r="P10" s="192">
        <v>0</v>
      </c>
      <c r="Q10" s="192"/>
      <c r="R10" s="192">
        <v>0</v>
      </c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</row>
    <row r="11" spans="1:31" s="187" customFormat="1" ht="52.5" customHeight="1" x14ac:dyDescent="0.25">
      <c r="A11" s="372">
        <v>2</v>
      </c>
      <c r="B11" s="193" t="s">
        <v>1445</v>
      </c>
      <c r="C11" s="186"/>
      <c r="D11" s="371" t="s">
        <v>1476</v>
      </c>
      <c r="E11" s="371" t="s">
        <v>1421</v>
      </c>
      <c r="F11" s="371" t="s">
        <v>1092</v>
      </c>
      <c r="G11" s="374">
        <v>42005</v>
      </c>
      <c r="H11" s="374">
        <v>42369</v>
      </c>
      <c r="I11" s="192">
        <v>5500</v>
      </c>
      <c r="J11" s="389">
        <v>5500</v>
      </c>
      <c r="K11" s="389"/>
      <c r="L11" s="389">
        <v>5500</v>
      </c>
      <c r="M11" s="192">
        <v>0</v>
      </c>
      <c r="N11" s="389"/>
      <c r="O11" s="192">
        <v>0</v>
      </c>
      <c r="P11" s="192">
        <v>0</v>
      </c>
      <c r="Q11" s="389"/>
      <c r="R11" s="192">
        <v>0</v>
      </c>
      <c r="S11" s="185" t="s">
        <v>201</v>
      </c>
      <c r="T11" s="185" t="s">
        <v>201</v>
      </c>
      <c r="U11" s="185"/>
      <c r="V11" s="185"/>
      <c r="W11" s="186"/>
      <c r="X11" s="186"/>
      <c r="Y11" s="186"/>
      <c r="Z11" s="186"/>
      <c r="AA11" s="186"/>
      <c r="AB11" s="186"/>
      <c r="AC11" s="186"/>
      <c r="AD11" s="186"/>
      <c r="AE11" s="186"/>
    </row>
    <row r="12" spans="1:31" ht="66" customHeight="1" x14ac:dyDescent="0.25">
      <c r="A12" s="185">
        <v>3</v>
      </c>
      <c r="B12" s="193" t="s">
        <v>1446</v>
      </c>
      <c r="C12" s="186"/>
      <c r="D12" s="371" t="s">
        <v>1475</v>
      </c>
      <c r="E12" s="371" t="s">
        <v>1093</v>
      </c>
      <c r="F12" s="371" t="s">
        <v>1090</v>
      </c>
      <c r="G12" s="189">
        <v>42736</v>
      </c>
      <c r="H12" s="189">
        <v>43100</v>
      </c>
      <c r="I12" s="192">
        <v>1100</v>
      </c>
      <c r="J12" s="192">
        <v>0</v>
      </c>
      <c r="K12" s="192"/>
      <c r="L12" s="192">
        <v>0</v>
      </c>
      <c r="M12" s="192">
        <v>0</v>
      </c>
      <c r="N12" s="192"/>
      <c r="O12" s="192">
        <v>0</v>
      </c>
      <c r="P12" s="192">
        <v>1100</v>
      </c>
      <c r="Q12" s="192"/>
      <c r="R12" s="192">
        <v>1100</v>
      </c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375"/>
    </row>
    <row r="13" spans="1:31" ht="85.5" customHeight="1" x14ac:dyDescent="0.25">
      <c r="A13" s="185">
        <v>4</v>
      </c>
      <c r="B13" s="193" t="s">
        <v>1448</v>
      </c>
      <c r="C13" s="186"/>
      <c r="D13" s="371" t="s">
        <v>1475</v>
      </c>
      <c r="E13" s="371" t="s">
        <v>1093</v>
      </c>
      <c r="F13" s="371" t="s">
        <v>1090</v>
      </c>
      <c r="G13" s="189">
        <v>42736</v>
      </c>
      <c r="H13" s="189">
        <v>43100</v>
      </c>
      <c r="I13" s="192">
        <v>1100</v>
      </c>
      <c r="J13" s="192">
        <v>0</v>
      </c>
      <c r="K13" s="192"/>
      <c r="L13" s="192">
        <v>0</v>
      </c>
      <c r="M13" s="192">
        <v>0</v>
      </c>
      <c r="N13" s="192"/>
      <c r="O13" s="192">
        <v>0</v>
      </c>
      <c r="P13" s="192">
        <v>1100</v>
      </c>
      <c r="Q13" s="192"/>
      <c r="R13" s="192">
        <v>1100</v>
      </c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 t="s">
        <v>201</v>
      </c>
      <c r="AD13" s="185" t="s">
        <v>1091</v>
      </c>
      <c r="AE13" s="185"/>
    </row>
    <row r="14" spans="1:31" ht="78" customHeight="1" x14ac:dyDescent="0.25">
      <c r="A14" s="372">
        <v>5</v>
      </c>
      <c r="B14" s="193" t="s">
        <v>1449</v>
      </c>
      <c r="C14" s="186"/>
      <c r="D14" s="371" t="s">
        <v>1475</v>
      </c>
      <c r="E14" s="371" t="s">
        <v>1093</v>
      </c>
      <c r="F14" s="371" t="s">
        <v>1090</v>
      </c>
      <c r="G14" s="189">
        <v>42736</v>
      </c>
      <c r="H14" s="189">
        <v>43100</v>
      </c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 t="s">
        <v>201</v>
      </c>
      <c r="AD14" s="185" t="s">
        <v>1091</v>
      </c>
      <c r="AE14" s="185"/>
    </row>
    <row r="15" spans="1:31" ht="33" customHeight="1" x14ac:dyDescent="0.25">
      <c r="A15" s="185">
        <v>6</v>
      </c>
      <c r="B15" s="193" t="s">
        <v>1094</v>
      </c>
      <c r="C15" s="186"/>
      <c r="D15" s="185"/>
      <c r="E15" s="185"/>
      <c r="F15" s="185"/>
      <c r="G15" s="189"/>
      <c r="H15" s="189"/>
      <c r="I15" s="192">
        <f>J15+M15+P15</f>
        <v>6600</v>
      </c>
      <c r="J15" s="192">
        <v>5500</v>
      </c>
      <c r="K15" s="192">
        <v>0</v>
      </c>
      <c r="L15" s="192">
        <v>5500</v>
      </c>
      <c r="M15" s="192">
        <v>0</v>
      </c>
      <c r="N15" s="192">
        <v>0</v>
      </c>
      <c r="O15" s="192">
        <v>0</v>
      </c>
      <c r="P15" s="192">
        <v>1100</v>
      </c>
      <c r="Q15" s="192">
        <v>0</v>
      </c>
      <c r="R15" s="192">
        <v>1100</v>
      </c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</row>
    <row r="16" spans="1:31" x14ac:dyDescent="0.25">
      <c r="A16" s="605" t="s">
        <v>1095</v>
      </c>
      <c r="B16" s="606"/>
      <c r="C16" s="606"/>
      <c r="D16" s="606"/>
      <c r="E16" s="606"/>
      <c r="F16" s="606"/>
      <c r="G16" s="606"/>
      <c r="H16" s="606"/>
      <c r="I16" s="606"/>
      <c r="J16" s="606"/>
      <c r="K16" s="606"/>
      <c r="L16" s="606"/>
      <c r="M16" s="606"/>
      <c r="N16" s="606"/>
      <c r="O16" s="606"/>
      <c r="P16" s="606"/>
      <c r="Q16" s="606"/>
      <c r="R16" s="606"/>
      <c r="S16" s="606"/>
      <c r="T16" s="606"/>
      <c r="U16" s="606"/>
      <c r="V16" s="606"/>
      <c r="W16" s="606"/>
      <c r="X16" s="606"/>
      <c r="Y16" s="606"/>
      <c r="Z16" s="606"/>
      <c r="AA16" s="606"/>
      <c r="AB16" s="606"/>
      <c r="AC16" s="606"/>
      <c r="AD16" s="606"/>
      <c r="AE16" s="607"/>
    </row>
    <row r="17" spans="1:31" ht="81" customHeight="1" x14ac:dyDescent="0.25">
      <c r="A17" s="390">
        <v>7</v>
      </c>
      <c r="B17" s="373" t="s">
        <v>1450</v>
      </c>
      <c r="C17" s="372">
        <v>1</v>
      </c>
      <c r="D17" s="371" t="s">
        <v>1475</v>
      </c>
      <c r="E17" s="371" t="s">
        <v>1093</v>
      </c>
      <c r="F17" s="371" t="s">
        <v>123</v>
      </c>
      <c r="G17" s="189">
        <v>42005</v>
      </c>
      <c r="H17" s="189">
        <v>43100</v>
      </c>
      <c r="I17" s="192">
        <f>J17+M17+P17</f>
        <v>180</v>
      </c>
      <c r="J17" s="192">
        <v>60</v>
      </c>
      <c r="K17" s="192"/>
      <c r="L17" s="192">
        <v>60</v>
      </c>
      <c r="M17" s="192">
        <v>60</v>
      </c>
      <c r="N17" s="192"/>
      <c r="O17" s="192">
        <v>60</v>
      </c>
      <c r="P17" s="192">
        <v>60</v>
      </c>
      <c r="Q17" s="192"/>
      <c r="R17" s="192">
        <v>60</v>
      </c>
      <c r="S17" s="372"/>
      <c r="T17" s="372" t="s">
        <v>16</v>
      </c>
      <c r="U17" s="372" t="s">
        <v>16</v>
      </c>
      <c r="V17" s="372"/>
      <c r="W17" s="372"/>
      <c r="X17" s="372" t="s">
        <v>16</v>
      </c>
      <c r="Y17" s="372" t="s">
        <v>16</v>
      </c>
      <c r="Z17" s="372"/>
      <c r="AA17" s="372"/>
      <c r="AB17" s="372" t="s">
        <v>16</v>
      </c>
      <c r="AC17" s="372" t="s">
        <v>16</v>
      </c>
      <c r="AD17" s="372"/>
      <c r="AE17" s="372"/>
    </row>
    <row r="18" spans="1:31" ht="70.5" customHeight="1" x14ac:dyDescent="0.25">
      <c r="A18" s="390">
        <v>8</v>
      </c>
      <c r="B18" s="191" t="s">
        <v>1451</v>
      </c>
      <c r="C18" s="186"/>
      <c r="D18" s="371" t="s">
        <v>1475</v>
      </c>
      <c r="E18" s="371" t="s">
        <v>1093</v>
      </c>
      <c r="F18" s="371" t="s">
        <v>1096</v>
      </c>
      <c r="G18" s="189">
        <v>42005</v>
      </c>
      <c r="H18" s="189">
        <v>43100</v>
      </c>
      <c r="I18" s="192">
        <f>J18+M18+P18</f>
        <v>90</v>
      </c>
      <c r="J18" s="192">
        <v>30</v>
      </c>
      <c r="K18" s="192"/>
      <c r="L18" s="192">
        <f>J18</f>
        <v>30</v>
      </c>
      <c r="M18" s="192">
        <v>30</v>
      </c>
      <c r="N18" s="376"/>
      <c r="O18" s="192">
        <f>M18</f>
        <v>30</v>
      </c>
      <c r="P18" s="192">
        <v>30</v>
      </c>
      <c r="Q18" s="192"/>
      <c r="R18" s="192">
        <f>P18</f>
        <v>30</v>
      </c>
      <c r="S18" s="185"/>
      <c r="T18" s="185" t="s">
        <v>16</v>
      </c>
      <c r="U18" s="185" t="s">
        <v>16</v>
      </c>
      <c r="V18" s="185"/>
      <c r="W18" s="185"/>
      <c r="X18" s="185" t="s">
        <v>16</v>
      </c>
      <c r="Y18" s="185" t="s">
        <v>16</v>
      </c>
      <c r="Z18" s="185"/>
      <c r="AA18" s="185"/>
      <c r="AB18" s="185" t="s">
        <v>16</v>
      </c>
      <c r="AC18" s="185" t="s">
        <v>16</v>
      </c>
      <c r="AD18" s="185"/>
      <c r="AE18" s="185"/>
    </row>
    <row r="19" spans="1:31" ht="68.25" customHeight="1" x14ac:dyDescent="0.25">
      <c r="A19" s="390">
        <v>9</v>
      </c>
      <c r="B19" s="193" t="s">
        <v>1458</v>
      </c>
      <c r="C19" s="186"/>
      <c r="D19" s="371" t="s">
        <v>1475</v>
      </c>
      <c r="E19" s="371" t="s">
        <v>1093</v>
      </c>
      <c r="F19" s="371" t="s">
        <v>1096</v>
      </c>
      <c r="G19" s="189">
        <v>42005</v>
      </c>
      <c r="H19" s="189">
        <v>43100</v>
      </c>
      <c r="I19" s="192">
        <f>J19+M19+P19</f>
        <v>90</v>
      </c>
      <c r="J19" s="192">
        <v>30</v>
      </c>
      <c r="K19" s="192"/>
      <c r="L19" s="192">
        <f>J19</f>
        <v>30</v>
      </c>
      <c r="M19" s="192">
        <v>30</v>
      </c>
      <c r="N19" s="376"/>
      <c r="O19" s="192">
        <f>M19</f>
        <v>30</v>
      </c>
      <c r="P19" s="192">
        <v>30</v>
      </c>
      <c r="Q19" s="192"/>
      <c r="R19" s="192">
        <f>P19</f>
        <v>30</v>
      </c>
      <c r="S19" s="185"/>
      <c r="T19" s="185" t="s">
        <v>16</v>
      </c>
      <c r="U19" s="185" t="s">
        <v>16</v>
      </c>
      <c r="V19" s="185"/>
      <c r="W19" s="185"/>
      <c r="X19" s="185" t="s">
        <v>16</v>
      </c>
      <c r="Y19" s="185" t="s">
        <v>16</v>
      </c>
      <c r="Z19" s="185"/>
      <c r="AA19" s="185"/>
      <c r="AB19" s="185" t="s">
        <v>16</v>
      </c>
      <c r="AC19" s="185" t="s">
        <v>16</v>
      </c>
      <c r="AD19" s="185"/>
      <c r="AE19" s="185"/>
    </row>
    <row r="20" spans="1:31" ht="66" customHeight="1" x14ac:dyDescent="0.25">
      <c r="A20" s="390">
        <v>10</v>
      </c>
      <c r="B20" s="193" t="s">
        <v>1459</v>
      </c>
      <c r="C20" s="186"/>
      <c r="D20" s="371" t="s">
        <v>1475</v>
      </c>
      <c r="E20" s="371" t="s">
        <v>1093</v>
      </c>
      <c r="F20" s="371" t="s">
        <v>1096</v>
      </c>
      <c r="G20" s="189">
        <v>42005</v>
      </c>
      <c r="H20" s="189">
        <v>43100</v>
      </c>
      <c r="I20" s="391"/>
      <c r="J20" s="391"/>
      <c r="K20" s="391"/>
      <c r="L20" s="391"/>
      <c r="M20" s="391"/>
      <c r="N20" s="391"/>
      <c r="O20" s="391"/>
      <c r="P20" s="391"/>
      <c r="Q20" s="391"/>
      <c r="R20" s="391"/>
      <c r="S20" s="185"/>
      <c r="T20" s="185" t="s">
        <v>16</v>
      </c>
      <c r="U20" s="185" t="s">
        <v>16</v>
      </c>
      <c r="V20" s="185"/>
      <c r="W20" s="185"/>
      <c r="X20" s="185" t="s">
        <v>16</v>
      </c>
      <c r="Y20" s="185" t="s">
        <v>16</v>
      </c>
      <c r="Z20" s="185"/>
      <c r="AA20" s="185"/>
      <c r="AB20" s="185" t="s">
        <v>16</v>
      </c>
      <c r="AC20" s="185" t="s">
        <v>16</v>
      </c>
      <c r="AD20" s="185"/>
      <c r="AE20" s="185"/>
    </row>
    <row r="21" spans="1:31" ht="36" customHeight="1" x14ac:dyDescent="0.25">
      <c r="A21" s="390">
        <v>11</v>
      </c>
      <c r="B21" s="381" t="s">
        <v>1094</v>
      </c>
      <c r="C21" s="382"/>
      <c r="D21" s="184"/>
      <c r="E21" s="184"/>
      <c r="F21" s="184"/>
      <c r="G21" s="378"/>
      <c r="H21" s="378"/>
      <c r="I21" s="362">
        <f>I18+I19</f>
        <v>180</v>
      </c>
      <c r="J21" s="362">
        <f t="shared" ref="J21:R21" si="0">J18+J19</f>
        <v>60</v>
      </c>
      <c r="K21" s="362">
        <f t="shared" si="0"/>
        <v>0</v>
      </c>
      <c r="L21" s="362">
        <f t="shared" si="0"/>
        <v>60</v>
      </c>
      <c r="M21" s="362">
        <f t="shared" si="0"/>
        <v>60</v>
      </c>
      <c r="N21" s="363">
        <f t="shared" si="0"/>
        <v>0</v>
      </c>
      <c r="O21" s="362">
        <f t="shared" si="0"/>
        <v>60</v>
      </c>
      <c r="P21" s="362">
        <f t="shared" si="0"/>
        <v>60</v>
      </c>
      <c r="Q21" s="362">
        <f t="shared" si="0"/>
        <v>0</v>
      </c>
      <c r="R21" s="362">
        <f t="shared" si="0"/>
        <v>60</v>
      </c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</row>
    <row r="22" spans="1:31" ht="31.5" customHeight="1" x14ac:dyDescent="0.25">
      <c r="A22" s="390">
        <v>12</v>
      </c>
      <c r="B22" s="381" t="s">
        <v>1097</v>
      </c>
      <c r="C22" s="382"/>
      <c r="D22" s="184"/>
      <c r="E22" s="184"/>
      <c r="F22" s="184"/>
      <c r="G22" s="378"/>
      <c r="H22" s="378"/>
      <c r="I22" s="362">
        <f>I15+I21</f>
        <v>6780</v>
      </c>
      <c r="J22" s="362">
        <f t="shared" ref="J22:R22" si="1">J15+J21</f>
        <v>5560</v>
      </c>
      <c r="K22" s="362">
        <f t="shared" si="1"/>
        <v>0</v>
      </c>
      <c r="L22" s="362">
        <f t="shared" si="1"/>
        <v>5560</v>
      </c>
      <c r="M22" s="362">
        <f t="shared" si="1"/>
        <v>60</v>
      </c>
      <c r="N22" s="362">
        <f t="shared" si="1"/>
        <v>0</v>
      </c>
      <c r="O22" s="362">
        <f t="shared" si="1"/>
        <v>60</v>
      </c>
      <c r="P22" s="362">
        <f t="shared" si="1"/>
        <v>1160</v>
      </c>
      <c r="Q22" s="362">
        <f t="shared" si="1"/>
        <v>0</v>
      </c>
      <c r="R22" s="362">
        <f t="shared" si="1"/>
        <v>1160</v>
      </c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</row>
    <row r="23" spans="1:31" ht="20.25" customHeight="1" x14ac:dyDescent="0.25">
      <c r="A23" s="608" t="s">
        <v>1443</v>
      </c>
      <c r="B23" s="609"/>
      <c r="C23" s="609"/>
      <c r="D23" s="609"/>
      <c r="E23" s="609"/>
      <c r="F23" s="609"/>
      <c r="G23" s="609"/>
      <c r="H23" s="609"/>
      <c r="I23" s="609"/>
      <c r="J23" s="609"/>
      <c r="K23" s="609"/>
      <c r="L23" s="609"/>
      <c r="M23" s="609"/>
      <c r="N23" s="609"/>
      <c r="O23" s="609"/>
      <c r="P23" s="609"/>
      <c r="Q23" s="609"/>
      <c r="R23" s="609"/>
      <c r="S23" s="609"/>
      <c r="T23" s="609"/>
      <c r="U23" s="609"/>
      <c r="V23" s="609"/>
      <c r="W23" s="609"/>
      <c r="X23" s="609"/>
      <c r="Y23" s="609"/>
      <c r="Z23" s="609"/>
      <c r="AA23" s="609"/>
      <c r="AB23" s="609"/>
      <c r="AC23" s="609"/>
      <c r="AD23" s="609"/>
      <c r="AE23" s="610"/>
    </row>
    <row r="24" spans="1:31" x14ac:dyDescent="0.25">
      <c r="A24" s="608" t="s">
        <v>1098</v>
      </c>
      <c r="B24" s="609"/>
      <c r="C24" s="609"/>
      <c r="D24" s="609"/>
      <c r="E24" s="609"/>
      <c r="F24" s="609"/>
      <c r="G24" s="609"/>
      <c r="H24" s="609"/>
      <c r="I24" s="609"/>
      <c r="J24" s="609"/>
      <c r="K24" s="609"/>
      <c r="L24" s="609"/>
      <c r="M24" s="609"/>
      <c r="N24" s="609"/>
      <c r="O24" s="609"/>
      <c r="P24" s="609"/>
      <c r="Q24" s="609"/>
      <c r="R24" s="609"/>
      <c r="S24" s="609"/>
      <c r="T24" s="609"/>
      <c r="U24" s="609"/>
      <c r="V24" s="609"/>
      <c r="W24" s="609"/>
      <c r="X24" s="609"/>
      <c r="Y24" s="609"/>
      <c r="Z24" s="609"/>
      <c r="AA24" s="609"/>
      <c r="AB24" s="609"/>
      <c r="AC24" s="609"/>
      <c r="AD24" s="609"/>
      <c r="AE24" s="610"/>
    </row>
    <row r="25" spans="1:31" ht="52.5" customHeight="1" x14ac:dyDescent="0.25">
      <c r="A25" s="371">
        <v>13</v>
      </c>
      <c r="B25" s="200" t="s">
        <v>1452</v>
      </c>
      <c r="C25" s="371"/>
      <c r="D25" s="371" t="s">
        <v>1466</v>
      </c>
      <c r="E25" s="371" t="s">
        <v>1467</v>
      </c>
      <c r="F25" s="371" t="s">
        <v>1099</v>
      </c>
      <c r="G25" s="189">
        <v>42005</v>
      </c>
      <c r="H25" s="189">
        <v>43100</v>
      </c>
      <c r="I25" s="192">
        <f>J25+M25+P25</f>
        <v>51</v>
      </c>
      <c r="J25" s="192">
        <v>17</v>
      </c>
      <c r="K25" s="192">
        <v>0</v>
      </c>
      <c r="L25" s="192">
        <v>17</v>
      </c>
      <c r="M25" s="379">
        <v>17</v>
      </c>
      <c r="N25" s="379">
        <v>0</v>
      </c>
      <c r="O25" s="379">
        <v>17</v>
      </c>
      <c r="P25" s="379">
        <v>17</v>
      </c>
      <c r="Q25" s="379">
        <v>0</v>
      </c>
      <c r="R25" s="379">
        <v>17</v>
      </c>
      <c r="S25" s="185"/>
      <c r="T25" s="185"/>
      <c r="U25" s="185" t="s">
        <v>201</v>
      </c>
      <c r="V25" s="185"/>
      <c r="W25" s="185"/>
      <c r="X25" s="185"/>
      <c r="Y25" s="185" t="s">
        <v>201</v>
      </c>
      <c r="Z25" s="185"/>
      <c r="AA25" s="185"/>
      <c r="AB25" s="185"/>
      <c r="AC25" s="185" t="s">
        <v>201</v>
      </c>
      <c r="AD25" s="185"/>
      <c r="AE25" s="185"/>
    </row>
    <row r="26" spans="1:31" ht="65.25" customHeight="1" x14ac:dyDescent="0.25">
      <c r="A26" s="371">
        <v>14</v>
      </c>
      <c r="B26" s="200" t="s">
        <v>1453</v>
      </c>
      <c r="C26" s="371"/>
      <c r="D26" s="371" t="s">
        <v>1466</v>
      </c>
      <c r="E26" s="371" t="s">
        <v>1467</v>
      </c>
      <c r="F26" s="371" t="s">
        <v>1099</v>
      </c>
      <c r="G26" s="189">
        <v>42005</v>
      </c>
      <c r="H26" s="189">
        <v>43100</v>
      </c>
      <c r="I26" s="192">
        <f>J26+M26+P26</f>
        <v>51</v>
      </c>
      <c r="J26" s="192">
        <v>17</v>
      </c>
      <c r="K26" s="192">
        <v>0</v>
      </c>
      <c r="L26" s="192">
        <v>17</v>
      </c>
      <c r="M26" s="379">
        <v>17</v>
      </c>
      <c r="N26" s="379">
        <v>0</v>
      </c>
      <c r="O26" s="379">
        <v>17</v>
      </c>
      <c r="P26" s="379">
        <v>17</v>
      </c>
      <c r="Q26" s="379">
        <v>0</v>
      </c>
      <c r="R26" s="379">
        <v>17</v>
      </c>
      <c r="S26" s="185"/>
      <c r="T26" s="185"/>
      <c r="U26" s="185" t="s">
        <v>201</v>
      </c>
      <c r="V26" s="185"/>
      <c r="W26" s="185"/>
      <c r="X26" s="185"/>
      <c r="Y26" s="185" t="s">
        <v>201</v>
      </c>
      <c r="Z26" s="185"/>
      <c r="AA26" s="185"/>
      <c r="AB26" s="185"/>
      <c r="AC26" s="185" t="s">
        <v>201</v>
      </c>
      <c r="AD26" s="185"/>
      <c r="AE26" s="185"/>
    </row>
    <row r="27" spans="1:31" ht="53.25" customHeight="1" x14ac:dyDescent="0.25">
      <c r="A27" s="371">
        <v>15</v>
      </c>
      <c r="B27" s="200" t="s">
        <v>1454</v>
      </c>
      <c r="C27" s="371"/>
      <c r="D27" s="371" t="s">
        <v>1466</v>
      </c>
      <c r="E27" s="371" t="s">
        <v>1467</v>
      </c>
      <c r="F27" s="371" t="s">
        <v>1099</v>
      </c>
      <c r="G27" s="189">
        <v>42005</v>
      </c>
      <c r="H27" s="189">
        <v>43100</v>
      </c>
      <c r="I27" s="192"/>
      <c r="J27" s="192"/>
      <c r="K27" s="192"/>
      <c r="L27" s="192"/>
      <c r="M27" s="379"/>
      <c r="N27" s="379"/>
      <c r="O27" s="379"/>
      <c r="P27" s="379"/>
      <c r="Q27" s="379"/>
      <c r="R27" s="379"/>
      <c r="S27" s="185"/>
      <c r="T27" s="185"/>
      <c r="U27" s="185" t="s">
        <v>201</v>
      </c>
      <c r="V27" s="185"/>
      <c r="W27" s="185"/>
      <c r="X27" s="185"/>
      <c r="Y27" s="185" t="s">
        <v>201</v>
      </c>
      <c r="Z27" s="185"/>
      <c r="AA27" s="185"/>
      <c r="AB27" s="185"/>
      <c r="AC27" s="185" t="s">
        <v>201</v>
      </c>
      <c r="AD27" s="185"/>
      <c r="AE27" s="185"/>
    </row>
    <row r="28" spans="1:31" ht="33" customHeight="1" x14ac:dyDescent="0.25">
      <c r="A28" s="196">
        <v>16</v>
      </c>
      <c r="B28" s="193" t="s">
        <v>1094</v>
      </c>
      <c r="C28" s="188"/>
      <c r="D28" s="371"/>
      <c r="E28" s="371"/>
      <c r="F28" s="371"/>
      <c r="G28" s="189"/>
      <c r="H28" s="189"/>
      <c r="I28" s="192">
        <f>J28+M28+P28</f>
        <v>51</v>
      </c>
      <c r="J28" s="192">
        <f>J25</f>
        <v>17</v>
      </c>
      <c r="K28" s="192">
        <f t="shared" ref="K28:L28" si="2">K25</f>
        <v>0</v>
      </c>
      <c r="L28" s="192">
        <f t="shared" si="2"/>
        <v>17</v>
      </c>
      <c r="M28" s="379">
        <f>M25</f>
        <v>17</v>
      </c>
      <c r="N28" s="379">
        <f t="shared" ref="N28:R28" si="3">N25</f>
        <v>0</v>
      </c>
      <c r="O28" s="379">
        <f t="shared" si="3"/>
        <v>17</v>
      </c>
      <c r="P28" s="379">
        <f t="shared" si="3"/>
        <v>17</v>
      </c>
      <c r="Q28" s="379">
        <f t="shared" si="3"/>
        <v>0</v>
      </c>
      <c r="R28" s="379">
        <f t="shared" si="3"/>
        <v>17</v>
      </c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</row>
    <row r="29" spans="1:31" x14ac:dyDescent="0.25">
      <c r="A29" s="194"/>
      <c r="B29" s="597" t="s">
        <v>1100</v>
      </c>
      <c r="C29" s="597"/>
      <c r="D29" s="597"/>
      <c r="E29" s="597"/>
      <c r="F29" s="597"/>
      <c r="G29" s="597"/>
      <c r="H29" s="597"/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  <c r="W29" s="597"/>
      <c r="X29" s="597"/>
      <c r="Y29" s="597"/>
      <c r="Z29" s="597"/>
      <c r="AA29" s="597"/>
      <c r="AB29" s="597"/>
      <c r="AC29" s="597"/>
      <c r="AD29" s="597"/>
      <c r="AE29" s="597"/>
    </row>
    <row r="30" spans="1:31" s="198" customFormat="1" ht="90" customHeight="1" x14ac:dyDescent="0.25">
      <c r="A30" s="196">
        <v>17</v>
      </c>
      <c r="B30" s="365" t="s">
        <v>1478</v>
      </c>
      <c r="C30" s="371"/>
      <c r="D30" s="371" t="s">
        <v>1101</v>
      </c>
      <c r="E30" s="371" t="s">
        <v>1102</v>
      </c>
      <c r="F30" s="371" t="s">
        <v>1103</v>
      </c>
      <c r="G30" s="189">
        <v>42005</v>
      </c>
      <c r="H30" s="189">
        <v>43100</v>
      </c>
      <c r="I30" s="192">
        <f>J30+M30+P30</f>
        <v>915</v>
      </c>
      <c r="J30" s="192">
        <v>305</v>
      </c>
      <c r="K30" s="192"/>
      <c r="L30" s="192">
        <v>305</v>
      </c>
      <c r="M30" s="192">
        <v>305</v>
      </c>
      <c r="N30" s="192"/>
      <c r="O30" s="192">
        <v>305</v>
      </c>
      <c r="P30" s="192">
        <v>305</v>
      </c>
      <c r="Q30" s="192"/>
      <c r="R30" s="192">
        <v>305</v>
      </c>
      <c r="S30" s="185"/>
      <c r="T30" s="185" t="s">
        <v>201</v>
      </c>
      <c r="U30" s="185" t="s">
        <v>201</v>
      </c>
      <c r="V30" s="185"/>
      <c r="W30" s="185"/>
      <c r="X30" s="185" t="s">
        <v>201</v>
      </c>
      <c r="Y30" s="185" t="s">
        <v>201</v>
      </c>
      <c r="Z30" s="185"/>
      <c r="AA30" s="185"/>
      <c r="AB30" s="185" t="s">
        <v>201</v>
      </c>
      <c r="AC30" s="185" t="s">
        <v>201</v>
      </c>
      <c r="AD30" s="185"/>
      <c r="AE30" s="185"/>
    </row>
    <row r="31" spans="1:31" s="198" customFormat="1" ht="89.25" customHeight="1" x14ac:dyDescent="0.25">
      <c r="A31" s="196">
        <v>18</v>
      </c>
      <c r="B31" s="200" t="s">
        <v>1479</v>
      </c>
      <c r="C31" s="185"/>
      <c r="D31" s="371" t="s">
        <v>1101</v>
      </c>
      <c r="E31" s="371" t="s">
        <v>1102</v>
      </c>
      <c r="F31" s="371" t="s">
        <v>1103</v>
      </c>
      <c r="G31" s="189">
        <v>42005</v>
      </c>
      <c r="H31" s="189">
        <v>43100</v>
      </c>
      <c r="I31" s="192">
        <f>J31+M31+P31</f>
        <v>90</v>
      </c>
      <c r="J31" s="192">
        <f>L31</f>
        <v>30</v>
      </c>
      <c r="K31" s="192"/>
      <c r="L31" s="192">
        <v>30</v>
      </c>
      <c r="M31" s="192">
        <f>O31</f>
        <v>30</v>
      </c>
      <c r="N31" s="192"/>
      <c r="O31" s="192">
        <v>30</v>
      </c>
      <c r="P31" s="192">
        <f>R31</f>
        <v>30</v>
      </c>
      <c r="Q31" s="192"/>
      <c r="R31" s="192">
        <v>30</v>
      </c>
      <c r="S31" s="185"/>
      <c r="T31" s="185" t="s">
        <v>201</v>
      </c>
      <c r="U31" s="185" t="s">
        <v>201</v>
      </c>
      <c r="V31" s="185"/>
      <c r="W31" s="185"/>
      <c r="X31" s="185" t="s">
        <v>201</v>
      </c>
      <c r="Y31" s="185" t="s">
        <v>201</v>
      </c>
      <c r="Z31" s="185"/>
      <c r="AA31" s="185"/>
      <c r="AB31" s="185" t="s">
        <v>201</v>
      </c>
      <c r="AC31" s="185" t="s">
        <v>201</v>
      </c>
      <c r="AD31" s="185"/>
      <c r="AE31" s="185"/>
    </row>
    <row r="32" spans="1:31" s="198" customFormat="1" ht="85.5" customHeight="1" x14ac:dyDescent="0.25">
      <c r="A32" s="196">
        <v>19</v>
      </c>
      <c r="B32" s="200" t="s">
        <v>1480</v>
      </c>
      <c r="C32" s="185"/>
      <c r="D32" s="371" t="s">
        <v>1101</v>
      </c>
      <c r="E32" s="371" t="s">
        <v>1102</v>
      </c>
      <c r="F32" s="371" t="s">
        <v>1103</v>
      </c>
      <c r="G32" s="189">
        <v>42005</v>
      </c>
      <c r="H32" s="189">
        <v>43100</v>
      </c>
      <c r="I32" s="192">
        <f>J32+M32+P32</f>
        <v>75</v>
      </c>
      <c r="J32" s="192">
        <f>L32</f>
        <v>25</v>
      </c>
      <c r="K32" s="192"/>
      <c r="L32" s="192">
        <v>25</v>
      </c>
      <c r="M32" s="192">
        <f>O32</f>
        <v>25</v>
      </c>
      <c r="N32" s="192"/>
      <c r="O32" s="192">
        <v>25</v>
      </c>
      <c r="P32" s="192">
        <f>R32</f>
        <v>25</v>
      </c>
      <c r="Q32" s="192"/>
      <c r="R32" s="192">
        <v>25</v>
      </c>
      <c r="S32" s="185"/>
      <c r="T32" s="185" t="s">
        <v>201</v>
      </c>
      <c r="U32" s="185" t="s">
        <v>201</v>
      </c>
      <c r="V32" s="185"/>
      <c r="W32" s="185"/>
      <c r="X32" s="185" t="s">
        <v>201</v>
      </c>
      <c r="Y32" s="185" t="s">
        <v>201</v>
      </c>
      <c r="Z32" s="185"/>
      <c r="AA32" s="185"/>
      <c r="AB32" s="185" t="s">
        <v>201</v>
      </c>
      <c r="AC32" s="185" t="s">
        <v>201</v>
      </c>
      <c r="AD32" s="185"/>
      <c r="AE32" s="185"/>
    </row>
    <row r="33" spans="1:31" s="198" customFormat="1" ht="86.25" customHeight="1" x14ac:dyDescent="0.25">
      <c r="A33" s="196">
        <v>20</v>
      </c>
      <c r="B33" s="200" t="s">
        <v>1455</v>
      </c>
      <c r="C33" s="185"/>
      <c r="D33" s="371" t="s">
        <v>1101</v>
      </c>
      <c r="E33" s="371" t="s">
        <v>1102</v>
      </c>
      <c r="F33" s="371" t="s">
        <v>1103</v>
      </c>
      <c r="G33" s="189">
        <v>42005</v>
      </c>
      <c r="H33" s="189">
        <v>43100</v>
      </c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85"/>
      <c r="T33" s="185" t="s">
        <v>201</v>
      </c>
      <c r="U33" s="185" t="s">
        <v>201</v>
      </c>
      <c r="V33" s="185"/>
      <c r="W33" s="185"/>
      <c r="X33" s="185" t="s">
        <v>201</v>
      </c>
      <c r="Y33" s="185" t="s">
        <v>201</v>
      </c>
      <c r="Z33" s="185"/>
      <c r="AA33" s="185"/>
      <c r="AB33" s="185" t="s">
        <v>201</v>
      </c>
      <c r="AC33" s="185" t="s">
        <v>201</v>
      </c>
      <c r="AD33" s="185"/>
      <c r="AE33" s="185"/>
    </row>
    <row r="34" spans="1:31" s="198" customFormat="1" ht="93" customHeight="1" x14ac:dyDescent="0.25">
      <c r="A34" s="196">
        <v>21</v>
      </c>
      <c r="B34" s="200" t="s">
        <v>1481</v>
      </c>
      <c r="C34" s="185"/>
      <c r="D34" s="371" t="s">
        <v>1101</v>
      </c>
      <c r="E34" s="371" t="s">
        <v>1102</v>
      </c>
      <c r="F34" s="371" t="s">
        <v>1103</v>
      </c>
      <c r="G34" s="189">
        <v>42005</v>
      </c>
      <c r="H34" s="189">
        <v>43100</v>
      </c>
      <c r="I34" s="192">
        <f>J34+M34+P34</f>
        <v>0</v>
      </c>
      <c r="J34" s="192">
        <v>0</v>
      </c>
      <c r="K34" s="192"/>
      <c r="L34" s="192">
        <v>0</v>
      </c>
      <c r="M34" s="192">
        <v>0</v>
      </c>
      <c r="N34" s="192"/>
      <c r="O34" s="192">
        <v>0</v>
      </c>
      <c r="P34" s="192"/>
      <c r="Q34" s="192"/>
      <c r="R34" s="192">
        <v>0</v>
      </c>
      <c r="S34" s="185" t="s">
        <v>201</v>
      </c>
      <c r="T34" s="185" t="s">
        <v>201</v>
      </c>
      <c r="U34" s="185"/>
      <c r="V34" s="185" t="s">
        <v>201</v>
      </c>
      <c r="W34" s="185" t="s">
        <v>201</v>
      </c>
      <c r="X34" s="185"/>
      <c r="Y34" s="185" t="s">
        <v>201</v>
      </c>
      <c r="Z34" s="185" t="s">
        <v>201</v>
      </c>
      <c r="AA34" s="185" t="s">
        <v>201</v>
      </c>
      <c r="AB34" s="185"/>
      <c r="AC34" s="185" t="s">
        <v>201</v>
      </c>
      <c r="AD34" s="185"/>
      <c r="AE34" s="185" t="s">
        <v>201</v>
      </c>
    </row>
    <row r="35" spans="1:31" s="198" customFormat="1" ht="89.25" customHeight="1" x14ac:dyDescent="0.25">
      <c r="A35" s="196">
        <v>22</v>
      </c>
      <c r="B35" s="200" t="s">
        <v>1460</v>
      </c>
      <c r="C35" s="185"/>
      <c r="D35" s="371" t="s">
        <v>1101</v>
      </c>
      <c r="E35" s="371" t="s">
        <v>1102</v>
      </c>
      <c r="F35" s="371" t="s">
        <v>1103</v>
      </c>
      <c r="G35" s="189">
        <v>42005</v>
      </c>
      <c r="H35" s="189">
        <v>43100</v>
      </c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85" t="s">
        <v>201</v>
      </c>
      <c r="T35" s="185" t="s">
        <v>201</v>
      </c>
      <c r="U35" s="185"/>
      <c r="V35" s="185" t="s">
        <v>201</v>
      </c>
      <c r="W35" s="185" t="s">
        <v>201</v>
      </c>
      <c r="X35" s="185"/>
      <c r="Y35" s="185" t="s">
        <v>201</v>
      </c>
      <c r="Z35" s="185" t="s">
        <v>201</v>
      </c>
      <c r="AA35" s="185" t="s">
        <v>201</v>
      </c>
      <c r="AB35" s="185"/>
      <c r="AC35" s="185" t="s">
        <v>201</v>
      </c>
      <c r="AD35" s="185"/>
      <c r="AE35" s="185" t="s">
        <v>201</v>
      </c>
    </row>
    <row r="36" spans="1:31" s="198" customFormat="1" ht="76.5" customHeight="1" x14ac:dyDescent="0.25">
      <c r="A36" s="196">
        <v>23</v>
      </c>
      <c r="B36" s="200" t="s">
        <v>1482</v>
      </c>
      <c r="C36" s="185"/>
      <c r="D36" s="371" t="s">
        <v>1101</v>
      </c>
      <c r="E36" s="371" t="s">
        <v>1104</v>
      </c>
      <c r="F36" s="371" t="s">
        <v>1103</v>
      </c>
      <c r="G36" s="189">
        <v>42005</v>
      </c>
      <c r="H36" s="189">
        <v>43100</v>
      </c>
      <c r="I36" s="192">
        <f>J36+M36+P36</f>
        <v>300</v>
      </c>
      <c r="J36" s="192">
        <f>L36</f>
        <v>100</v>
      </c>
      <c r="K36" s="192"/>
      <c r="L36" s="192">
        <v>100</v>
      </c>
      <c r="M36" s="192">
        <f>O36</f>
        <v>100</v>
      </c>
      <c r="N36" s="192"/>
      <c r="O36" s="192">
        <v>100</v>
      </c>
      <c r="P36" s="192">
        <f>R36</f>
        <v>100</v>
      </c>
      <c r="Q36" s="192"/>
      <c r="R36" s="192">
        <v>100</v>
      </c>
      <c r="S36" s="185"/>
      <c r="T36" s="185" t="s">
        <v>201</v>
      </c>
      <c r="U36" s="185" t="s">
        <v>201</v>
      </c>
      <c r="V36" s="185"/>
      <c r="W36" s="185"/>
      <c r="X36" s="185" t="s">
        <v>201</v>
      </c>
      <c r="Y36" s="185" t="s">
        <v>201</v>
      </c>
      <c r="Z36" s="185"/>
      <c r="AA36" s="185"/>
      <c r="AB36" s="185" t="s">
        <v>201</v>
      </c>
      <c r="AC36" s="185" t="s">
        <v>201</v>
      </c>
      <c r="AD36" s="185"/>
      <c r="AE36" s="185"/>
    </row>
    <row r="37" spans="1:31" s="198" customFormat="1" ht="89.25" customHeight="1" x14ac:dyDescent="0.25">
      <c r="A37" s="196">
        <v>24</v>
      </c>
      <c r="B37" s="200" t="s">
        <v>1461</v>
      </c>
      <c r="C37" s="185"/>
      <c r="D37" s="371" t="s">
        <v>1101</v>
      </c>
      <c r="E37" s="371" t="s">
        <v>1102</v>
      </c>
      <c r="F37" s="371" t="s">
        <v>1103</v>
      </c>
      <c r="G37" s="189">
        <v>42005</v>
      </c>
      <c r="H37" s="189">
        <v>43100</v>
      </c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85"/>
      <c r="T37" s="185" t="s">
        <v>201</v>
      </c>
      <c r="U37" s="185" t="s">
        <v>201</v>
      </c>
      <c r="V37" s="185"/>
      <c r="W37" s="185"/>
      <c r="X37" s="185" t="s">
        <v>201</v>
      </c>
      <c r="Y37" s="185" t="s">
        <v>201</v>
      </c>
      <c r="Z37" s="185"/>
      <c r="AA37" s="185"/>
      <c r="AB37" s="185" t="s">
        <v>201</v>
      </c>
      <c r="AC37" s="185" t="s">
        <v>201</v>
      </c>
      <c r="AD37" s="185"/>
      <c r="AE37" s="185"/>
    </row>
    <row r="38" spans="1:31" s="198" customFormat="1" ht="89.25" customHeight="1" x14ac:dyDescent="0.25">
      <c r="A38" s="196">
        <v>25</v>
      </c>
      <c r="B38" s="200" t="s">
        <v>1483</v>
      </c>
      <c r="C38" s="185"/>
      <c r="D38" s="371" t="s">
        <v>1101</v>
      </c>
      <c r="E38" s="371" t="s">
        <v>1102</v>
      </c>
      <c r="F38" s="371" t="s">
        <v>1103</v>
      </c>
      <c r="G38" s="189">
        <v>42005</v>
      </c>
      <c r="H38" s="189">
        <v>43100</v>
      </c>
      <c r="I38" s="192">
        <f>J38+M38+P38</f>
        <v>90</v>
      </c>
      <c r="J38" s="192">
        <f>L38</f>
        <v>30</v>
      </c>
      <c r="K38" s="192"/>
      <c r="L38" s="192">
        <v>30</v>
      </c>
      <c r="M38" s="192">
        <f>O38</f>
        <v>30</v>
      </c>
      <c r="N38" s="192"/>
      <c r="O38" s="192">
        <v>30</v>
      </c>
      <c r="P38" s="192">
        <f>R38</f>
        <v>30</v>
      </c>
      <c r="Q38" s="192"/>
      <c r="R38" s="192">
        <v>30</v>
      </c>
      <c r="S38" s="185" t="s">
        <v>201</v>
      </c>
      <c r="T38" s="185" t="s">
        <v>201</v>
      </c>
      <c r="U38" s="185"/>
      <c r="V38" s="185" t="s">
        <v>201</v>
      </c>
      <c r="W38" s="185" t="s">
        <v>201</v>
      </c>
      <c r="X38" s="185" t="s">
        <v>201</v>
      </c>
      <c r="Y38" s="185"/>
      <c r="Z38" s="185" t="s">
        <v>201</v>
      </c>
      <c r="AA38" s="185" t="s">
        <v>201</v>
      </c>
      <c r="AB38" s="185" t="s">
        <v>201</v>
      </c>
      <c r="AC38" s="185"/>
      <c r="AD38" s="185"/>
      <c r="AE38" s="185" t="s">
        <v>201</v>
      </c>
    </row>
    <row r="39" spans="1:31" s="198" customFormat="1" ht="90.75" customHeight="1" x14ac:dyDescent="0.25">
      <c r="A39" s="196">
        <v>26</v>
      </c>
      <c r="B39" s="200" t="s">
        <v>1484</v>
      </c>
      <c r="C39" s="185"/>
      <c r="D39" s="371" t="s">
        <v>1101</v>
      </c>
      <c r="E39" s="371" t="s">
        <v>1102</v>
      </c>
      <c r="F39" s="371" t="s">
        <v>1103</v>
      </c>
      <c r="G39" s="189">
        <v>42005</v>
      </c>
      <c r="H39" s="189">
        <v>43100</v>
      </c>
      <c r="I39" s="192">
        <f>J39+M39+P39</f>
        <v>150</v>
      </c>
      <c r="J39" s="192">
        <f>L39</f>
        <v>50</v>
      </c>
      <c r="K39" s="192"/>
      <c r="L39" s="192">
        <v>50</v>
      </c>
      <c r="M39" s="192">
        <f>O39</f>
        <v>50</v>
      </c>
      <c r="N39" s="192"/>
      <c r="O39" s="192">
        <v>50</v>
      </c>
      <c r="P39" s="192">
        <f>R39</f>
        <v>50</v>
      </c>
      <c r="Q39" s="192"/>
      <c r="R39" s="192">
        <v>50</v>
      </c>
      <c r="S39" s="185"/>
      <c r="T39" s="185" t="s">
        <v>201</v>
      </c>
      <c r="U39" s="185"/>
      <c r="V39" s="185" t="s">
        <v>201</v>
      </c>
      <c r="W39" s="185"/>
      <c r="X39" s="185" t="s">
        <v>201</v>
      </c>
      <c r="Y39" s="185"/>
      <c r="Z39" s="185" t="s">
        <v>201</v>
      </c>
      <c r="AA39" s="185"/>
      <c r="AB39" s="185" t="s">
        <v>201</v>
      </c>
      <c r="AC39" s="185"/>
      <c r="AD39" s="185"/>
      <c r="AE39" s="185" t="s">
        <v>201</v>
      </c>
    </row>
    <row r="40" spans="1:31" s="198" customFormat="1" ht="91.5" customHeight="1" x14ac:dyDescent="0.25">
      <c r="A40" s="196">
        <v>27</v>
      </c>
      <c r="B40" s="200" t="s">
        <v>1485</v>
      </c>
      <c r="C40" s="185"/>
      <c r="D40" s="371" t="s">
        <v>1101</v>
      </c>
      <c r="E40" s="371" t="s">
        <v>1102</v>
      </c>
      <c r="F40" s="371" t="s">
        <v>1103</v>
      </c>
      <c r="G40" s="189">
        <v>42005</v>
      </c>
      <c r="H40" s="189">
        <v>43100</v>
      </c>
      <c r="I40" s="192">
        <f>J40+M40+P40</f>
        <v>150</v>
      </c>
      <c r="J40" s="192">
        <f>L40</f>
        <v>50</v>
      </c>
      <c r="K40" s="192"/>
      <c r="L40" s="192">
        <v>50</v>
      </c>
      <c r="M40" s="192">
        <f>O40</f>
        <v>50</v>
      </c>
      <c r="N40" s="192"/>
      <c r="O40" s="192">
        <v>50</v>
      </c>
      <c r="P40" s="192">
        <f>R40</f>
        <v>50</v>
      </c>
      <c r="Q40" s="192"/>
      <c r="R40" s="192">
        <v>50</v>
      </c>
      <c r="S40" s="185"/>
      <c r="T40" s="185" t="s">
        <v>201</v>
      </c>
      <c r="U40" s="185" t="s">
        <v>201</v>
      </c>
      <c r="V40" s="185"/>
      <c r="W40" s="185"/>
      <c r="X40" s="185" t="s">
        <v>201</v>
      </c>
      <c r="Y40" s="185" t="s">
        <v>201</v>
      </c>
      <c r="Z40" s="185"/>
      <c r="AA40" s="185"/>
      <c r="AB40" s="185" t="s">
        <v>201</v>
      </c>
      <c r="AC40" s="185" t="s">
        <v>201</v>
      </c>
      <c r="AD40" s="185"/>
      <c r="AE40" s="185"/>
    </row>
    <row r="41" spans="1:31" s="198" customFormat="1" ht="84" customHeight="1" x14ac:dyDescent="0.25">
      <c r="A41" s="196">
        <v>28</v>
      </c>
      <c r="B41" s="200" t="s">
        <v>1473</v>
      </c>
      <c r="C41" s="185"/>
      <c r="D41" s="371" t="s">
        <v>1101</v>
      </c>
      <c r="E41" s="371" t="s">
        <v>1102</v>
      </c>
      <c r="F41" s="371" t="s">
        <v>1103</v>
      </c>
      <c r="G41" s="189">
        <v>42005</v>
      </c>
      <c r="H41" s="189">
        <v>43100</v>
      </c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85"/>
      <c r="T41" s="185" t="s">
        <v>201</v>
      </c>
      <c r="U41" s="185" t="s">
        <v>201</v>
      </c>
      <c r="V41" s="185"/>
      <c r="W41" s="185"/>
      <c r="X41" s="185" t="s">
        <v>201</v>
      </c>
      <c r="Y41" s="185" t="s">
        <v>201</v>
      </c>
      <c r="Z41" s="185"/>
      <c r="AA41" s="185"/>
      <c r="AB41" s="185" t="s">
        <v>201</v>
      </c>
      <c r="AC41" s="185" t="s">
        <v>201</v>
      </c>
      <c r="AD41" s="185"/>
      <c r="AE41" s="185"/>
    </row>
    <row r="42" spans="1:31" s="198" customFormat="1" ht="78.75" customHeight="1" x14ac:dyDescent="0.25">
      <c r="A42" s="196">
        <v>29</v>
      </c>
      <c r="B42" s="200" t="s">
        <v>1486</v>
      </c>
      <c r="C42" s="185"/>
      <c r="D42" s="371" t="s">
        <v>1101</v>
      </c>
      <c r="E42" s="371" t="s">
        <v>1104</v>
      </c>
      <c r="F42" s="371" t="s">
        <v>1103</v>
      </c>
      <c r="G42" s="189">
        <v>42005</v>
      </c>
      <c r="H42" s="189">
        <v>43100</v>
      </c>
      <c r="I42" s="192">
        <f>J42+M42+P42</f>
        <v>30</v>
      </c>
      <c r="J42" s="192">
        <v>10</v>
      </c>
      <c r="K42" s="192"/>
      <c r="L42" s="192">
        <v>10</v>
      </c>
      <c r="M42" s="192">
        <v>10</v>
      </c>
      <c r="N42" s="192"/>
      <c r="O42" s="192">
        <v>10</v>
      </c>
      <c r="P42" s="192">
        <v>10</v>
      </c>
      <c r="Q42" s="192"/>
      <c r="R42" s="192">
        <v>10</v>
      </c>
      <c r="S42" s="185"/>
      <c r="T42" s="185" t="s">
        <v>201</v>
      </c>
      <c r="U42" s="185" t="s">
        <v>201</v>
      </c>
      <c r="V42" s="185"/>
      <c r="W42" s="185"/>
      <c r="X42" s="185" t="s">
        <v>201</v>
      </c>
      <c r="Y42" s="185" t="s">
        <v>201</v>
      </c>
      <c r="Z42" s="185"/>
      <c r="AA42" s="185"/>
      <c r="AB42" s="185" t="s">
        <v>201</v>
      </c>
      <c r="AC42" s="185" t="s">
        <v>201</v>
      </c>
      <c r="AD42" s="185"/>
      <c r="AE42" s="185"/>
    </row>
    <row r="43" spans="1:31" s="198" customFormat="1" ht="87" customHeight="1" x14ac:dyDescent="0.25">
      <c r="A43" s="196">
        <v>30</v>
      </c>
      <c r="B43" s="200" t="s">
        <v>1457</v>
      </c>
      <c r="C43" s="185"/>
      <c r="D43" s="371" t="s">
        <v>1101</v>
      </c>
      <c r="E43" s="371" t="s">
        <v>1102</v>
      </c>
      <c r="F43" s="371" t="s">
        <v>1103</v>
      </c>
      <c r="G43" s="189">
        <v>42005</v>
      </c>
      <c r="H43" s="189">
        <v>43100</v>
      </c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85"/>
      <c r="T43" s="185" t="s">
        <v>201</v>
      </c>
      <c r="U43" s="185" t="s">
        <v>201</v>
      </c>
      <c r="V43" s="185"/>
      <c r="W43" s="185"/>
      <c r="X43" s="185" t="s">
        <v>201</v>
      </c>
      <c r="Y43" s="185" t="s">
        <v>201</v>
      </c>
      <c r="Z43" s="185"/>
      <c r="AA43" s="185"/>
      <c r="AB43" s="185" t="s">
        <v>201</v>
      </c>
      <c r="AC43" s="185" t="s">
        <v>201</v>
      </c>
      <c r="AD43" s="185"/>
      <c r="AE43" s="185"/>
    </row>
    <row r="44" spans="1:31" s="198" customFormat="1" ht="90" customHeight="1" x14ac:dyDescent="0.25">
      <c r="A44" s="196">
        <v>31</v>
      </c>
      <c r="B44" s="200" t="s">
        <v>1487</v>
      </c>
      <c r="C44" s="185"/>
      <c r="D44" s="371" t="s">
        <v>1101</v>
      </c>
      <c r="E44" s="371" t="s">
        <v>1102</v>
      </c>
      <c r="F44" s="371" t="s">
        <v>1103</v>
      </c>
      <c r="G44" s="189">
        <v>42005</v>
      </c>
      <c r="H44" s="189">
        <v>43100</v>
      </c>
      <c r="I44" s="192">
        <f>J44+M44+P44</f>
        <v>30</v>
      </c>
      <c r="J44" s="192">
        <f>L44</f>
        <v>10</v>
      </c>
      <c r="K44" s="192"/>
      <c r="L44" s="192">
        <v>10</v>
      </c>
      <c r="M44" s="192">
        <f>O44</f>
        <v>10</v>
      </c>
      <c r="N44" s="192"/>
      <c r="O44" s="192">
        <v>10</v>
      </c>
      <c r="P44" s="192">
        <f>R44</f>
        <v>10</v>
      </c>
      <c r="Q44" s="192"/>
      <c r="R44" s="192">
        <v>10</v>
      </c>
      <c r="S44" s="185"/>
      <c r="T44" s="185" t="s">
        <v>201</v>
      </c>
      <c r="U44" s="185" t="s">
        <v>201</v>
      </c>
      <c r="V44" s="185"/>
      <c r="W44" s="185"/>
      <c r="X44" s="185" t="s">
        <v>201</v>
      </c>
      <c r="Y44" s="185" t="s">
        <v>201</v>
      </c>
      <c r="Z44" s="185"/>
      <c r="AA44" s="185"/>
      <c r="AB44" s="185" t="s">
        <v>201</v>
      </c>
      <c r="AC44" s="185" t="s">
        <v>201</v>
      </c>
      <c r="AD44" s="185"/>
      <c r="AE44" s="185"/>
    </row>
    <row r="45" spans="1:31" s="198" customFormat="1" ht="92.25" customHeight="1" x14ac:dyDescent="0.25">
      <c r="A45" s="196">
        <v>32</v>
      </c>
      <c r="B45" s="200" t="s">
        <v>1447</v>
      </c>
      <c r="C45" s="185"/>
      <c r="D45" s="371" t="s">
        <v>1101</v>
      </c>
      <c r="E45" s="371" t="s">
        <v>1102</v>
      </c>
      <c r="F45" s="371" t="s">
        <v>1103</v>
      </c>
      <c r="G45" s="189">
        <v>42005</v>
      </c>
      <c r="H45" s="189">
        <v>43100</v>
      </c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85"/>
      <c r="T45" s="185" t="s">
        <v>201</v>
      </c>
      <c r="U45" s="185" t="s">
        <v>201</v>
      </c>
      <c r="V45" s="185"/>
      <c r="W45" s="185"/>
      <c r="X45" s="185" t="s">
        <v>201</v>
      </c>
      <c r="Y45" s="185" t="s">
        <v>201</v>
      </c>
      <c r="Z45" s="185"/>
      <c r="AA45" s="185"/>
      <c r="AB45" s="185" t="s">
        <v>201</v>
      </c>
      <c r="AC45" s="185" t="s">
        <v>201</v>
      </c>
      <c r="AD45" s="185"/>
      <c r="AE45" s="185"/>
    </row>
    <row r="46" spans="1:31" s="198" customFormat="1" ht="89.25" customHeight="1" x14ac:dyDescent="0.25">
      <c r="A46" s="196">
        <v>33</v>
      </c>
      <c r="B46" s="200" t="s">
        <v>1488</v>
      </c>
      <c r="C46" s="185"/>
      <c r="D46" s="371" t="s">
        <v>1101</v>
      </c>
      <c r="E46" s="371" t="s">
        <v>1102</v>
      </c>
      <c r="F46" s="371" t="s">
        <v>1103</v>
      </c>
      <c r="G46" s="189">
        <v>42005</v>
      </c>
      <c r="H46" s="189">
        <v>43100</v>
      </c>
      <c r="I46" s="192">
        <f>J46+M46+P46</f>
        <v>0</v>
      </c>
      <c r="J46" s="192">
        <v>0</v>
      </c>
      <c r="K46" s="192"/>
      <c r="L46" s="192">
        <v>0</v>
      </c>
      <c r="M46" s="192">
        <v>0</v>
      </c>
      <c r="N46" s="192"/>
      <c r="O46" s="192">
        <v>0</v>
      </c>
      <c r="P46" s="192">
        <v>0</v>
      </c>
      <c r="Q46" s="192"/>
      <c r="R46" s="192">
        <v>0</v>
      </c>
      <c r="S46" s="185"/>
      <c r="T46" s="185" t="s">
        <v>201</v>
      </c>
      <c r="U46" s="185" t="s">
        <v>201</v>
      </c>
      <c r="V46" s="185"/>
      <c r="W46" s="185"/>
      <c r="X46" s="185" t="s">
        <v>201</v>
      </c>
      <c r="Y46" s="185" t="s">
        <v>201</v>
      </c>
      <c r="Z46" s="185"/>
      <c r="AA46" s="185"/>
      <c r="AB46" s="185" t="s">
        <v>201</v>
      </c>
      <c r="AC46" s="185" t="s">
        <v>201</v>
      </c>
      <c r="AD46" s="185"/>
      <c r="AE46" s="185"/>
    </row>
    <row r="47" spans="1:31" s="198" customFormat="1" ht="88.5" customHeight="1" x14ac:dyDescent="0.25">
      <c r="A47" s="368">
        <v>34</v>
      </c>
      <c r="B47" s="200" t="s">
        <v>1462</v>
      </c>
      <c r="C47" s="188"/>
      <c r="D47" s="371" t="s">
        <v>1101</v>
      </c>
      <c r="E47" s="371" t="s">
        <v>1102</v>
      </c>
      <c r="F47" s="371" t="s">
        <v>1103</v>
      </c>
      <c r="G47" s="189">
        <v>42005</v>
      </c>
      <c r="H47" s="189">
        <v>43100</v>
      </c>
      <c r="I47" s="192"/>
      <c r="J47" s="192"/>
      <c r="K47" s="192"/>
      <c r="L47" s="192"/>
      <c r="M47" s="377"/>
      <c r="N47" s="377"/>
      <c r="O47" s="377"/>
      <c r="P47" s="377"/>
      <c r="Q47" s="377"/>
      <c r="R47" s="377"/>
      <c r="S47" s="185"/>
      <c r="T47" s="185" t="s">
        <v>201</v>
      </c>
      <c r="U47" s="185" t="s">
        <v>201</v>
      </c>
      <c r="V47" s="185"/>
      <c r="W47" s="185"/>
      <c r="X47" s="185" t="s">
        <v>201</v>
      </c>
      <c r="Y47" s="185" t="s">
        <v>201</v>
      </c>
      <c r="Z47" s="185"/>
      <c r="AA47" s="185"/>
      <c r="AB47" s="185" t="s">
        <v>201</v>
      </c>
      <c r="AC47" s="185" t="s">
        <v>201</v>
      </c>
      <c r="AD47" s="185"/>
      <c r="AE47" s="185"/>
    </row>
    <row r="48" spans="1:31" s="199" customFormat="1" ht="35.25" customHeight="1" x14ac:dyDescent="0.25">
      <c r="A48" s="369">
        <v>35</v>
      </c>
      <c r="B48" s="365" t="s">
        <v>1094</v>
      </c>
      <c r="C48" s="190"/>
      <c r="D48" s="387"/>
      <c r="E48" s="387"/>
      <c r="F48" s="184"/>
      <c r="G48" s="378"/>
      <c r="H48" s="378"/>
      <c r="I48" s="362">
        <f>I31+I32+I34+I36+I38+I39+I40+I42+I44+I46</f>
        <v>915</v>
      </c>
      <c r="J48" s="362">
        <f t="shared" ref="J48:R48" si="4">J31+J32+J34+J36+J38+J39+J40+J42+J44+J46</f>
        <v>305</v>
      </c>
      <c r="K48" s="362">
        <f t="shared" si="4"/>
        <v>0</v>
      </c>
      <c r="L48" s="362">
        <f t="shared" si="4"/>
        <v>305</v>
      </c>
      <c r="M48" s="364">
        <f t="shared" si="4"/>
        <v>305</v>
      </c>
      <c r="N48" s="364">
        <f t="shared" si="4"/>
        <v>0</v>
      </c>
      <c r="O48" s="364">
        <f t="shared" si="4"/>
        <v>305</v>
      </c>
      <c r="P48" s="364">
        <f t="shared" si="4"/>
        <v>305</v>
      </c>
      <c r="Q48" s="364">
        <f t="shared" si="4"/>
        <v>0</v>
      </c>
      <c r="R48" s="364">
        <f t="shared" si="4"/>
        <v>305</v>
      </c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</row>
    <row r="49" spans="1:31" ht="36" customHeight="1" x14ac:dyDescent="0.25">
      <c r="A49" s="611" t="s">
        <v>1105</v>
      </c>
      <c r="B49" s="612"/>
      <c r="C49" s="612"/>
      <c r="D49" s="612"/>
      <c r="E49" s="612"/>
      <c r="F49" s="612"/>
      <c r="G49" s="612"/>
      <c r="H49" s="612"/>
      <c r="I49" s="612"/>
      <c r="J49" s="612"/>
      <c r="K49" s="612"/>
      <c r="L49" s="612"/>
      <c r="M49" s="612"/>
      <c r="N49" s="612"/>
      <c r="O49" s="612"/>
      <c r="P49" s="612"/>
      <c r="Q49" s="612"/>
      <c r="R49" s="612"/>
      <c r="S49" s="612"/>
      <c r="T49" s="612"/>
      <c r="U49" s="612"/>
      <c r="V49" s="612"/>
      <c r="W49" s="612"/>
      <c r="X49" s="612"/>
      <c r="Y49" s="612"/>
      <c r="Z49" s="612"/>
      <c r="AA49" s="612"/>
      <c r="AB49" s="612"/>
      <c r="AC49" s="612"/>
      <c r="AD49" s="612"/>
      <c r="AE49" s="613"/>
    </row>
    <row r="50" spans="1:31" ht="44.25" customHeight="1" x14ac:dyDescent="0.25">
      <c r="A50" s="196">
        <v>36</v>
      </c>
      <c r="B50" s="200" t="s">
        <v>1489</v>
      </c>
      <c r="C50" s="371"/>
      <c r="D50" s="371" t="s">
        <v>1463</v>
      </c>
      <c r="E50" s="371" t="s">
        <v>1106</v>
      </c>
      <c r="F50" s="371" t="s">
        <v>1107</v>
      </c>
      <c r="G50" s="194">
        <v>42005</v>
      </c>
      <c r="H50" s="194">
        <v>43100</v>
      </c>
      <c r="I50" s="197"/>
      <c r="J50" s="197"/>
      <c r="K50" s="197"/>
      <c r="L50" s="197"/>
      <c r="M50" s="195"/>
      <c r="N50" s="195"/>
      <c r="O50" s="195"/>
      <c r="P50" s="195"/>
      <c r="Q50" s="195"/>
      <c r="R50" s="195"/>
      <c r="S50" s="371" t="s">
        <v>201</v>
      </c>
      <c r="T50" s="371" t="s">
        <v>201</v>
      </c>
      <c r="U50" s="371" t="s">
        <v>201</v>
      </c>
      <c r="V50" s="371" t="s">
        <v>201</v>
      </c>
      <c r="W50" s="371" t="s">
        <v>201</v>
      </c>
      <c r="X50" s="371" t="s">
        <v>201</v>
      </c>
      <c r="Y50" s="371" t="s">
        <v>201</v>
      </c>
      <c r="Z50" s="371" t="s">
        <v>201</v>
      </c>
      <c r="AA50" s="371" t="s">
        <v>201</v>
      </c>
      <c r="AB50" s="371" t="s">
        <v>201</v>
      </c>
      <c r="AC50" s="371" t="s">
        <v>201</v>
      </c>
      <c r="AD50" s="371"/>
      <c r="AE50" s="371" t="s">
        <v>201</v>
      </c>
    </row>
    <row r="51" spans="1:31" ht="42" customHeight="1" x14ac:dyDescent="0.25">
      <c r="A51" s="196">
        <v>37</v>
      </c>
      <c r="B51" s="200" t="s">
        <v>1491</v>
      </c>
      <c r="C51" s="371"/>
      <c r="D51" s="371" t="s">
        <v>1463</v>
      </c>
      <c r="E51" s="371" t="s">
        <v>1106</v>
      </c>
      <c r="F51" s="371" t="s">
        <v>1107</v>
      </c>
      <c r="G51" s="194">
        <v>42005</v>
      </c>
      <c r="H51" s="194">
        <v>43100</v>
      </c>
      <c r="I51" s="192"/>
      <c r="J51" s="192"/>
      <c r="K51" s="192"/>
      <c r="L51" s="192"/>
      <c r="M51" s="379"/>
      <c r="N51" s="379"/>
      <c r="O51" s="379"/>
      <c r="P51" s="379"/>
      <c r="Q51" s="379"/>
      <c r="R51" s="379"/>
      <c r="S51" s="185" t="s">
        <v>201</v>
      </c>
      <c r="T51" s="185" t="s">
        <v>201</v>
      </c>
      <c r="U51" s="185" t="s">
        <v>201</v>
      </c>
      <c r="V51" s="185" t="s">
        <v>201</v>
      </c>
      <c r="W51" s="185" t="s">
        <v>201</v>
      </c>
      <c r="X51" s="185" t="s">
        <v>201</v>
      </c>
      <c r="Y51" s="185" t="s">
        <v>201</v>
      </c>
      <c r="Z51" s="185" t="s">
        <v>201</v>
      </c>
      <c r="AA51" s="185" t="s">
        <v>201</v>
      </c>
      <c r="AB51" s="185" t="s">
        <v>201</v>
      </c>
      <c r="AC51" s="185" t="s">
        <v>201</v>
      </c>
      <c r="AD51" s="185"/>
      <c r="AE51" s="185" t="s">
        <v>201</v>
      </c>
    </row>
    <row r="52" spans="1:31" ht="48" customHeight="1" x14ac:dyDescent="0.25">
      <c r="A52" s="196">
        <v>38</v>
      </c>
      <c r="B52" s="200" t="s">
        <v>1492</v>
      </c>
      <c r="C52" s="371"/>
      <c r="D52" s="371" t="s">
        <v>1463</v>
      </c>
      <c r="E52" s="371" t="s">
        <v>1106</v>
      </c>
      <c r="F52" s="371" t="s">
        <v>1107</v>
      </c>
      <c r="G52" s="194">
        <v>42005</v>
      </c>
      <c r="H52" s="194">
        <v>43100</v>
      </c>
      <c r="I52" s="192"/>
      <c r="J52" s="192"/>
      <c r="K52" s="192"/>
      <c r="L52" s="192"/>
      <c r="M52" s="379"/>
      <c r="N52" s="379"/>
      <c r="O52" s="379"/>
      <c r="P52" s="379"/>
      <c r="Q52" s="379"/>
      <c r="R52" s="379"/>
      <c r="S52" s="185" t="s">
        <v>201</v>
      </c>
      <c r="T52" s="185" t="s">
        <v>201</v>
      </c>
      <c r="U52" s="185" t="s">
        <v>201</v>
      </c>
      <c r="V52" s="185" t="s">
        <v>201</v>
      </c>
      <c r="W52" s="185" t="s">
        <v>201</v>
      </c>
      <c r="X52" s="185" t="s">
        <v>201</v>
      </c>
      <c r="Y52" s="185" t="s">
        <v>201</v>
      </c>
      <c r="Z52" s="185" t="s">
        <v>201</v>
      </c>
      <c r="AA52" s="185" t="s">
        <v>201</v>
      </c>
      <c r="AB52" s="185" t="s">
        <v>201</v>
      </c>
      <c r="AC52" s="185" t="s">
        <v>201</v>
      </c>
      <c r="AD52" s="185"/>
      <c r="AE52" s="185" t="s">
        <v>201</v>
      </c>
    </row>
    <row r="53" spans="1:31" ht="44.25" customHeight="1" x14ac:dyDescent="0.25">
      <c r="A53" s="196">
        <v>39</v>
      </c>
      <c r="B53" s="200" t="s">
        <v>1493</v>
      </c>
      <c r="C53" s="371"/>
      <c r="D53" s="371" t="s">
        <v>1463</v>
      </c>
      <c r="E53" s="371" t="s">
        <v>1106</v>
      </c>
      <c r="F53" s="371" t="s">
        <v>1107</v>
      </c>
      <c r="G53" s="194">
        <v>42005</v>
      </c>
      <c r="H53" s="194">
        <v>43100</v>
      </c>
      <c r="I53" s="192"/>
      <c r="J53" s="192"/>
      <c r="K53" s="192"/>
      <c r="L53" s="192"/>
      <c r="M53" s="379"/>
      <c r="N53" s="379"/>
      <c r="O53" s="379"/>
      <c r="P53" s="379"/>
      <c r="Q53" s="379"/>
      <c r="R53" s="379"/>
      <c r="S53" s="185" t="s">
        <v>201</v>
      </c>
      <c r="T53" s="185" t="s">
        <v>201</v>
      </c>
      <c r="U53" s="185" t="s">
        <v>201</v>
      </c>
      <c r="V53" s="185" t="s">
        <v>201</v>
      </c>
      <c r="W53" s="185" t="s">
        <v>201</v>
      </c>
      <c r="X53" s="185" t="s">
        <v>201</v>
      </c>
      <c r="Y53" s="185" t="s">
        <v>201</v>
      </c>
      <c r="Z53" s="185" t="s">
        <v>201</v>
      </c>
      <c r="AA53" s="185" t="s">
        <v>201</v>
      </c>
      <c r="AB53" s="185" t="s">
        <v>201</v>
      </c>
      <c r="AC53" s="185" t="s">
        <v>201</v>
      </c>
      <c r="AD53" s="185"/>
      <c r="AE53" s="185" t="s">
        <v>201</v>
      </c>
    </row>
    <row r="54" spans="1:31" ht="47.25" customHeight="1" x14ac:dyDescent="0.25">
      <c r="A54" s="196">
        <v>40</v>
      </c>
      <c r="B54" s="200" t="s">
        <v>1494</v>
      </c>
      <c r="C54" s="371"/>
      <c r="D54" s="371" t="s">
        <v>1463</v>
      </c>
      <c r="E54" s="371" t="s">
        <v>1106</v>
      </c>
      <c r="F54" s="371" t="s">
        <v>1107</v>
      </c>
      <c r="G54" s="194">
        <v>42005</v>
      </c>
      <c r="H54" s="194">
        <v>43100</v>
      </c>
      <c r="I54" s="192"/>
      <c r="J54" s="192"/>
      <c r="K54" s="192"/>
      <c r="L54" s="192"/>
      <c r="M54" s="379"/>
      <c r="N54" s="379"/>
      <c r="O54" s="379"/>
      <c r="P54" s="379"/>
      <c r="Q54" s="379"/>
      <c r="R54" s="379"/>
      <c r="S54" s="185" t="s">
        <v>201</v>
      </c>
      <c r="T54" s="185" t="s">
        <v>201</v>
      </c>
      <c r="U54" s="185" t="s">
        <v>201</v>
      </c>
      <c r="V54" s="185" t="s">
        <v>201</v>
      </c>
      <c r="W54" s="185" t="s">
        <v>201</v>
      </c>
      <c r="X54" s="185" t="s">
        <v>201</v>
      </c>
      <c r="Y54" s="185" t="s">
        <v>201</v>
      </c>
      <c r="Z54" s="185" t="s">
        <v>201</v>
      </c>
      <c r="AA54" s="185" t="s">
        <v>201</v>
      </c>
      <c r="AB54" s="185" t="s">
        <v>201</v>
      </c>
      <c r="AC54" s="185" t="s">
        <v>201</v>
      </c>
      <c r="AD54" s="185"/>
      <c r="AE54" s="185" t="s">
        <v>201</v>
      </c>
    </row>
    <row r="55" spans="1:31" ht="45" customHeight="1" x14ac:dyDescent="0.25">
      <c r="A55" s="196">
        <v>41</v>
      </c>
      <c r="B55" s="200" t="s">
        <v>1464</v>
      </c>
      <c r="C55" s="371"/>
      <c r="D55" s="371" t="s">
        <v>1463</v>
      </c>
      <c r="E55" s="371" t="s">
        <v>1106</v>
      </c>
      <c r="F55" s="371" t="s">
        <v>1107</v>
      </c>
      <c r="G55" s="194">
        <v>42005</v>
      </c>
      <c r="H55" s="194">
        <v>43100</v>
      </c>
      <c r="I55" s="192"/>
      <c r="J55" s="192"/>
      <c r="K55" s="192"/>
      <c r="L55" s="192"/>
      <c r="M55" s="379"/>
      <c r="N55" s="379"/>
      <c r="O55" s="379"/>
      <c r="P55" s="379"/>
      <c r="Q55" s="379"/>
      <c r="R55" s="379"/>
      <c r="S55" s="185" t="s">
        <v>201</v>
      </c>
      <c r="T55" s="185" t="s">
        <v>201</v>
      </c>
      <c r="U55" s="185" t="s">
        <v>201</v>
      </c>
      <c r="V55" s="185" t="s">
        <v>201</v>
      </c>
      <c r="W55" s="185" t="s">
        <v>201</v>
      </c>
      <c r="X55" s="185" t="s">
        <v>201</v>
      </c>
      <c r="Y55" s="185" t="s">
        <v>201</v>
      </c>
      <c r="Z55" s="185" t="s">
        <v>201</v>
      </c>
      <c r="AA55" s="185" t="s">
        <v>201</v>
      </c>
      <c r="AB55" s="185" t="s">
        <v>201</v>
      </c>
      <c r="AC55" s="185" t="s">
        <v>201</v>
      </c>
      <c r="AD55" s="185"/>
      <c r="AE55" s="185" t="s">
        <v>201</v>
      </c>
    </row>
    <row r="56" spans="1:31" ht="40.5" customHeight="1" x14ac:dyDescent="0.25">
      <c r="A56" s="196">
        <v>42</v>
      </c>
      <c r="B56" s="365" t="s">
        <v>1490</v>
      </c>
      <c r="C56" s="371"/>
      <c r="D56" s="371" t="s">
        <v>1463</v>
      </c>
      <c r="E56" s="371" t="s">
        <v>1106</v>
      </c>
      <c r="F56" s="371" t="s">
        <v>1107</v>
      </c>
      <c r="G56" s="194">
        <v>42005</v>
      </c>
      <c r="H56" s="194">
        <v>43100</v>
      </c>
      <c r="I56" s="192">
        <f t="shared" ref="I56:I57" si="5">J56+M56+P56</f>
        <v>37876.1</v>
      </c>
      <c r="J56" s="192">
        <v>12344.1</v>
      </c>
      <c r="K56" s="192"/>
      <c r="L56" s="192">
        <v>12344.1</v>
      </c>
      <c r="M56" s="379">
        <v>12766</v>
      </c>
      <c r="N56" s="379">
        <v>0</v>
      </c>
      <c r="O56" s="379">
        <v>12766</v>
      </c>
      <c r="P56" s="379">
        <v>12766</v>
      </c>
      <c r="Q56" s="379"/>
      <c r="R56" s="379">
        <v>12766</v>
      </c>
      <c r="S56" s="185" t="s">
        <v>201</v>
      </c>
      <c r="T56" s="185" t="s">
        <v>201</v>
      </c>
      <c r="U56" s="185" t="s">
        <v>201</v>
      </c>
      <c r="V56" s="185" t="s">
        <v>201</v>
      </c>
      <c r="W56" s="185" t="s">
        <v>201</v>
      </c>
      <c r="X56" s="185" t="s">
        <v>201</v>
      </c>
      <c r="Y56" s="185" t="s">
        <v>201</v>
      </c>
      <c r="Z56" s="185" t="s">
        <v>201</v>
      </c>
      <c r="AA56" s="185" t="s">
        <v>201</v>
      </c>
      <c r="AB56" s="185" t="s">
        <v>201</v>
      </c>
      <c r="AC56" s="185" t="s">
        <v>201</v>
      </c>
      <c r="AD56" s="185"/>
      <c r="AE56" s="185" t="s">
        <v>201</v>
      </c>
    </row>
    <row r="57" spans="1:31" s="201" customFormat="1" ht="28.5" customHeight="1" x14ac:dyDescent="0.2">
      <c r="A57" s="202">
        <v>43</v>
      </c>
      <c r="B57" s="365" t="s">
        <v>1094</v>
      </c>
      <c r="C57" s="387"/>
      <c r="D57" s="387"/>
      <c r="E57" s="387"/>
      <c r="F57" s="387"/>
      <c r="G57" s="378"/>
      <c r="H57" s="378"/>
      <c r="I57" s="362">
        <f t="shared" si="5"/>
        <v>37876.1</v>
      </c>
      <c r="J57" s="362">
        <f>J56</f>
        <v>12344.1</v>
      </c>
      <c r="K57" s="362"/>
      <c r="L57" s="362">
        <f t="shared" ref="L57:R57" si="6">L56</f>
        <v>12344.1</v>
      </c>
      <c r="M57" s="380">
        <f t="shared" si="6"/>
        <v>12766</v>
      </c>
      <c r="N57" s="380">
        <f t="shared" si="6"/>
        <v>0</v>
      </c>
      <c r="O57" s="380">
        <f t="shared" si="6"/>
        <v>12766</v>
      </c>
      <c r="P57" s="380">
        <f t="shared" si="6"/>
        <v>12766</v>
      </c>
      <c r="Q57" s="380">
        <f t="shared" si="6"/>
        <v>0</v>
      </c>
      <c r="R57" s="380">
        <f t="shared" si="6"/>
        <v>12766</v>
      </c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</row>
    <row r="58" spans="1:31" ht="15" customHeight="1" x14ac:dyDescent="0.25">
      <c r="A58" s="596" t="s">
        <v>1477</v>
      </c>
      <c r="B58" s="624"/>
      <c r="C58" s="624"/>
      <c r="D58" s="624"/>
      <c r="E58" s="624"/>
      <c r="F58" s="624"/>
      <c r="G58" s="624"/>
      <c r="H58" s="624"/>
      <c r="I58" s="624"/>
      <c r="J58" s="624"/>
      <c r="K58" s="624"/>
      <c r="L58" s="624"/>
      <c r="M58" s="624"/>
      <c r="N58" s="624"/>
      <c r="O58" s="624"/>
      <c r="P58" s="624"/>
      <c r="Q58" s="624"/>
      <c r="R58" s="624"/>
      <c r="S58" s="624"/>
      <c r="T58" s="624"/>
      <c r="U58" s="624"/>
      <c r="V58" s="624"/>
      <c r="W58" s="624"/>
      <c r="X58" s="624"/>
      <c r="Y58" s="624"/>
      <c r="Z58" s="624"/>
      <c r="AA58" s="624"/>
      <c r="AB58" s="624"/>
      <c r="AC58" s="624"/>
      <c r="AD58" s="624"/>
      <c r="AE58" s="624"/>
    </row>
    <row r="59" spans="1:31" ht="81" customHeight="1" x14ac:dyDescent="0.25">
      <c r="A59" s="202">
        <v>44</v>
      </c>
      <c r="B59" s="365" t="s">
        <v>1495</v>
      </c>
      <c r="C59" s="370"/>
      <c r="D59" s="371" t="s">
        <v>1465</v>
      </c>
      <c r="E59" s="371" t="s">
        <v>1467</v>
      </c>
      <c r="F59" s="371" t="s">
        <v>1108</v>
      </c>
      <c r="G59" s="189">
        <v>42005</v>
      </c>
      <c r="H59" s="189">
        <v>43100</v>
      </c>
      <c r="I59" s="363"/>
      <c r="J59" s="363"/>
      <c r="K59" s="363"/>
      <c r="L59" s="363"/>
      <c r="M59" s="367"/>
      <c r="N59" s="367"/>
      <c r="O59" s="367"/>
      <c r="P59" s="367"/>
      <c r="Q59" s="367"/>
      <c r="R59" s="367"/>
      <c r="S59" s="185"/>
      <c r="T59" s="185" t="s">
        <v>201</v>
      </c>
      <c r="U59" s="185" t="s">
        <v>201</v>
      </c>
      <c r="V59" s="185"/>
      <c r="W59" s="185"/>
      <c r="X59" s="185" t="s">
        <v>201</v>
      </c>
      <c r="Y59" s="185" t="s">
        <v>201</v>
      </c>
      <c r="Z59" s="185"/>
      <c r="AA59" s="185"/>
      <c r="AB59" s="185" t="s">
        <v>201</v>
      </c>
      <c r="AC59" s="185" t="s">
        <v>201</v>
      </c>
      <c r="AD59" s="185"/>
      <c r="AE59" s="185"/>
    </row>
    <row r="60" spans="1:31" ht="78.75" customHeight="1" x14ac:dyDescent="0.25">
      <c r="A60" s="196">
        <v>45</v>
      </c>
      <c r="B60" s="200" t="s">
        <v>1496</v>
      </c>
      <c r="C60" s="371"/>
      <c r="D60" s="371" t="s">
        <v>1465</v>
      </c>
      <c r="E60" s="371" t="s">
        <v>1467</v>
      </c>
      <c r="F60" s="371" t="s">
        <v>1108</v>
      </c>
      <c r="G60" s="189">
        <v>42005</v>
      </c>
      <c r="H60" s="189">
        <v>43100</v>
      </c>
      <c r="I60" s="192"/>
      <c r="J60" s="192"/>
      <c r="K60" s="192"/>
      <c r="L60" s="192"/>
      <c r="M60" s="379"/>
      <c r="N60" s="379"/>
      <c r="O60" s="379"/>
      <c r="P60" s="379"/>
      <c r="Q60" s="379"/>
      <c r="R60" s="379"/>
      <c r="S60" s="185"/>
      <c r="T60" s="185" t="s">
        <v>201</v>
      </c>
      <c r="U60" s="185" t="s">
        <v>201</v>
      </c>
      <c r="V60" s="185"/>
      <c r="W60" s="185"/>
      <c r="X60" s="185" t="s">
        <v>201</v>
      </c>
      <c r="Y60" s="185" t="s">
        <v>201</v>
      </c>
      <c r="Z60" s="185"/>
      <c r="AA60" s="185"/>
      <c r="AB60" s="185" t="s">
        <v>201</v>
      </c>
      <c r="AC60" s="185" t="s">
        <v>201</v>
      </c>
      <c r="AD60" s="185"/>
      <c r="AE60" s="185"/>
    </row>
    <row r="61" spans="1:31" ht="77.25" customHeight="1" x14ac:dyDescent="0.25">
      <c r="A61" s="196">
        <v>46</v>
      </c>
      <c r="B61" s="200" t="s">
        <v>1497</v>
      </c>
      <c r="C61" s="185"/>
      <c r="D61" s="371" t="s">
        <v>1465</v>
      </c>
      <c r="E61" s="371" t="s">
        <v>1467</v>
      </c>
      <c r="F61" s="371" t="s">
        <v>1108</v>
      </c>
      <c r="G61" s="189">
        <v>42005</v>
      </c>
      <c r="H61" s="189">
        <v>43100</v>
      </c>
      <c r="I61" s="192"/>
      <c r="J61" s="192"/>
      <c r="K61" s="192"/>
      <c r="L61" s="192"/>
      <c r="M61" s="379"/>
      <c r="N61" s="379"/>
      <c r="O61" s="379"/>
      <c r="P61" s="379"/>
      <c r="Q61" s="379"/>
      <c r="R61" s="379"/>
      <c r="S61" s="185"/>
      <c r="T61" s="185" t="s">
        <v>201</v>
      </c>
      <c r="U61" s="185" t="s">
        <v>201</v>
      </c>
      <c r="V61" s="185"/>
      <c r="W61" s="185"/>
      <c r="X61" s="185" t="s">
        <v>201</v>
      </c>
      <c r="Y61" s="185" t="s">
        <v>201</v>
      </c>
      <c r="Z61" s="185"/>
      <c r="AA61" s="185"/>
      <c r="AB61" s="185" t="s">
        <v>201</v>
      </c>
      <c r="AC61" s="185" t="s">
        <v>201</v>
      </c>
      <c r="AD61" s="185"/>
      <c r="AE61" s="185"/>
    </row>
    <row r="62" spans="1:31" ht="77.25" customHeight="1" x14ac:dyDescent="0.25">
      <c r="A62" s="196">
        <v>47</v>
      </c>
      <c r="B62" s="200" t="s">
        <v>1468</v>
      </c>
      <c r="C62" s="371"/>
      <c r="D62" s="371" t="s">
        <v>1465</v>
      </c>
      <c r="E62" s="371" t="s">
        <v>1467</v>
      </c>
      <c r="F62" s="371" t="s">
        <v>1108</v>
      </c>
      <c r="G62" s="189">
        <v>42005</v>
      </c>
      <c r="H62" s="189">
        <v>43100</v>
      </c>
      <c r="I62" s="192"/>
      <c r="J62" s="192"/>
      <c r="K62" s="192"/>
      <c r="L62" s="192"/>
      <c r="M62" s="379"/>
      <c r="N62" s="379"/>
      <c r="O62" s="379"/>
      <c r="P62" s="379"/>
      <c r="Q62" s="379"/>
      <c r="R62" s="379"/>
      <c r="S62" s="185"/>
      <c r="T62" s="185" t="s">
        <v>201</v>
      </c>
      <c r="U62" s="185" t="s">
        <v>201</v>
      </c>
      <c r="V62" s="185"/>
      <c r="W62" s="185"/>
      <c r="X62" s="185" t="s">
        <v>201</v>
      </c>
      <c r="Y62" s="185" t="s">
        <v>201</v>
      </c>
      <c r="Z62" s="185"/>
      <c r="AA62" s="185"/>
      <c r="AB62" s="185" t="s">
        <v>201</v>
      </c>
      <c r="AC62" s="185" t="s">
        <v>201</v>
      </c>
      <c r="AD62" s="185"/>
      <c r="AE62" s="185"/>
    </row>
    <row r="63" spans="1:31" s="201" customFormat="1" ht="27" customHeight="1" x14ac:dyDescent="0.2">
      <c r="A63" s="202">
        <v>48</v>
      </c>
      <c r="B63" s="365" t="s">
        <v>1094</v>
      </c>
      <c r="C63" s="387"/>
      <c r="D63" s="387"/>
      <c r="E63" s="387"/>
      <c r="F63" s="387"/>
      <c r="G63" s="378"/>
      <c r="H63" s="378"/>
      <c r="I63" s="362">
        <f>J63+M63+P63</f>
        <v>0</v>
      </c>
      <c r="J63" s="362">
        <v>0</v>
      </c>
      <c r="K63" s="362">
        <v>0</v>
      </c>
      <c r="L63" s="362">
        <v>0</v>
      </c>
      <c r="M63" s="380">
        <f>M59+M60+M61+M62</f>
        <v>0</v>
      </c>
      <c r="N63" s="380">
        <f t="shared" ref="N63:R63" si="7">N59+N60+N61+N62</f>
        <v>0</v>
      </c>
      <c r="O63" s="380">
        <f t="shared" si="7"/>
        <v>0</v>
      </c>
      <c r="P63" s="380">
        <f t="shared" si="7"/>
        <v>0</v>
      </c>
      <c r="Q63" s="380">
        <f t="shared" si="7"/>
        <v>0</v>
      </c>
      <c r="R63" s="380">
        <f t="shared" si="7"/>
        <v>0</v>
      </c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</row>
    <row r="64" spans="1:31" x14ac:dyDescent="0.25">
      <c r="A64" s="196"/>
      <c r="B64" s="597" t="s">
        <v>918</v>
      </c>
      <c r="C64" s="597"/>
      <c r="D64" s="597"/>
      <c r="E64" s="597"/>
      <c r="F64" s="597"/>
      <c r="G64" s="597"/>
      <c r="H64" s="597"/>
      <c r="I64" s="597"/>
      <c r="J64" s="597"/>
      <c r="K64" s="597"/>
      <c r="L64" s="597"/>
      <c r="M64" s="597"/>
      <c r="N64" s="597"/>
      <c r="O64" s="597"/>
      <c r="P64" s="597"/>
      <c r="Q64" s="597"/>
      <c r="R64" s="597"/>
      <c r="S64" s="597"/>
      <c r="T64" s="597"/>
      <c r="U64" s="597"/>
      <c r="V64" s="597"/>
      <c r="W64" s="597"/>
      <c r="X64" s="597"/>
      <c r="Y64" s="597"/>
      <c r="Z64" s="597"/>
      <c r="AA64" s="597"/>
      <c r="AB64" s="597"/>
      <c r="AC64" s="597"/>
      <c r="AD64" s="597"/>
      <c r="AE64" s="597"/>
    </row>
    <row r="65" spans="1:31" ht="66.75" customHeight="1" x14ac:dyDescent="0.25">
      <c r="A65" s="196">
        <v>49</v>
      </c>
      <c r="B65" s="200" t="s">
        <v>1498</v>
      </c>
      <c r="C65" s="371"/>
      <c r="D65" s="371" t="s">
        <v>1465</v>
      </c>
      <c r="E65" s="371" t="s">
        <v>1467</v>
      </c>
      <c r="F65" s="371" t="s">
        <v>1109</v>
      </c>
      <c r="G65" s="189">
        <v>42005</v>
      </c>
      <c r="H65" s="189">
        <v>43100</v>
      </c>
      <c r="I65" s="192">
        <f>J65+M65+P65</f>
        <v>1125</v>
      </c>
      <c r="J65" s="192">
        <v>725</v>
      </c>
      <c r="K65" s="192"/>
      <c r="L65" s="192">
        <v>725</v>
      </c>
      <c r="M65" s="192">
        <f>O65</f>
        <v>200</v>
      </c>
      <c r="N65" s="192">
        <v>0</v>
      </c>
      <c r="O65" s="192">
        <v>200</v>
      </c>
      <c r="P65" s="192">
        <f>R65</f>
        <v>200</v>
      </c>
      <c r="Q65" s="192">
        <v>0</v>
      </c>
      <c r="R65" s="192">
        <v>200</v>
      </c>
      <c r="S65" s="185"/>
      <c r="T65" s="185" t="s">
        <v>201</v>
      </c>
      <c r="U65" s="185" t="s">
        <v>201</v>
      </c>
      <c r="V65" s="185"/>
      <c r="W65" s="185"/>
      <c r="X65" s="185" t="s">
        <v>201</v>
      </c>
      <c r="Y65" s="185" t="s">
        <v>201</v>
      </c>
      <c r="Z65" s="185"/>
      <c r="AA65" s="185"/>
      <c r="AB65" s="185" t="s">
        <v>201</v>
      </c>
      <c r="AC65" s="185" t="s">
        <v>201</v>
      </c>
      <c r="AD65" s="185"/>
      <c r="AE65" s="185"/>
    </row>
    <row r="66" spans="1:31" ht="64.5" customHeight="1" x14ac:dyDescent="0.25">
      <c r="A66" s="196">
        <v>50</v>
      </c>
      <c r="B66" s="200" t="s">
        <v>1499</v>
      </c>
      <c r="C66" s="371"/>
      <c r="D66" s="371" t="s">
        <v>1465</v>
      </c>
      <c r="E66" s="371" t="s">
        <v>1467</v>
      </c>
      <c r="F66" s="371" t="s">
        <v>1109</v>
      </c>
      <c r="G66" s="189">
        <v>42005</v>
      </c>
      <c r="H66" s="189">
        <v>43100</v>
      </c>
      <c r="I66" s="192">
        <f>J66+M66+P66</f>
        <v>1125</v>
      </c>
      <c r="J66" s="192">
        <v>725</v>
      </c>
      <c r="K66" s="192"/>
      <c r="L66" s="192">
        <v>725</v>
      </c>
      <c r="M66" s="192">
        <f>O66</f>
        <v>200</v>
      </c>
      <c r="N66" s="192">
        <v>0</v>
      </c>
      <c r="O66" s="192">
        <v>200</v>
      </c>
      <c r="P66" s="192">
        <f>R66</f>
        <v>200</v>
      </c>
      <c r="Q66" s="192">
        <v>0</v>
      </c>
      <c r="R66" s="192">
        <v>200</v>
      </c>
      <c r="S66" s="185"/>
      <c r="T66" s="185" t="s">
        <v>201</v>
      </c>
      <c r="U66" s="185" t="s">
        <v>201</v>
      </c>
      <c r="V66" s="185"/>
      <c r="W66" s="185"/>
      <c r="X66" s="185" t="s">
        <v>201</v>
      </c>
      <c r="Y66" s="185" t="s">
        <v>201</v>
      </c>
      <c r="Z66" s="185"/>
      <c r="AA66" s="185"/>
      <c r="AB66" s="185" t="s">
        <v>201</v>
      </c>
      <c r="AC66" s="185" t="s">
        <v>201</v>
      </c>
      <c r="AD66" s="185"/>
      <c r="AE66" s="185"/>
    </row>
    <row r="67" spans="1:31" ht="61.5" customHeight="1" x14ac:dyDescent="0.25">
      <c r="A67" s="196">
        <v>51</v>
      </c>
      <c r="B67" s="200" t="s">
        <v>1474</v>
      </c>
      <c r="C67" s="371"/>
      <c r="D67" s="371" t="s">
        <v>1465</v>
      </c>
      <c r="E67" s="371" t="s">
        <v>1467</v>
      </c>
      <c r="F67" s="371" t="s">
        <v>1109</v>
      </c>
      <c r="G67" s="189">
        <v>42005</v>
      </c>
      <c r="H67" s="189">
        <v>43100</v>
      </c>
      <c r="I67" s="192"/>
      <c r="J67" s="192"/>
      <c r="K67" s="192"/>
      <c r="L67" s="192"/>
      <c r="M67" s="377"/>
      <c r="N67" s="377"/>
      <c r="O67" s="377"/>
      <c r="P67" s="377"/>
      <c r="Q67" s="377"/>
      <c r="R67" s="377"/>
      <c r="S67" s="185"/>
      <c r="T67" s="185" t="s">
        <v>201</v>
      </c>
      <c r="U67" s="185" t="s">
        <v>201</v>
      </c>
      <c r="V67" s="185"/>
      <c r="W67" s="185"/>
      <c r="X67" s="185" t="s">
        <v>201</v>
      </c>
      <c r="Y67" s="185" t="s">
        <v>201</v>
      </c>
      <c r="Z67" s="185"/>
      <c r="AA67" s="185"/>
      <c r="AB67" s="185" t="s">
        <v>201</v>
      </c>
      <c r="AC67" s="185" t="s">
        <v>201</v>
      </c>
      <c r="AD67" s="185"/>
      <c r="AE67" s="185"/>
    </row>
    <row r="68" spans="1:31" ht="38.25" customHeight="1" x14ac:dyDescent="0.25">
      <c r="A68" s="202">
        <v>52</v>
      </c>
      <c r="B68" s="365" t="s">
        <v>1094</v>
      </c>
      <c r="C68" s="387"/>
      <c r="D68" s="387"/>
      <c r="E68" s="387"/>
      <c r="F68" s="387"/>
      <c r="G68" s="378"/>
      <c r="H68" s="378"/>
      <c r="I68" s="192">
        <f>J68+M68+P68</f>
        <v>1125</v>
      </c>
      <c r="J68" s="192">
        <v>725</v>
      </c>
      <c r="K68" s="192"/>
      <c r="L68" s="192">
        <v>725</v>
      </c>
      <c r="M68" s="192">
        <f>O68</f>
        <v>200</v>
      </c>
      <c r="N68" s="192">
        <v>0</v>
      </c>
      <c r="O68" s="192">
        <v>200</v>
      </c>
      <c r="P68" s="192">
        <f>R68</f>
        <v>200</v>
      </c>
      <c r="Q68" s="192">
        <v>0</v>
      </c>
      <c r="R68" s="192">
        <v>200</v>
      </c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</row>
    <row r="69" spans="1:31" ht="38.25" customHeight="1" x14ac:dyDescent="0.25">
      <c r="A69" s="202">
        <v>53</v>
      </c>
      <c r="B69" s="365" t="s">
        <v>1110</v>
      </c>
      <c r="C69" s="387"/>
      <c r="D69" s="387"/>
      <c r="E69" s="387"/>
      <c r="F69" s="387"/>
      <c r="G69" s="378"/>
      <c r="H69" s="378"/>
      <c r="I69" s="362">
        <f>I28+I48+I57+I63+I68</f>
        <v>39967.1</v>
      </c>
      <c r="J69" s="362">
        <f t="shared" ref="J69:R69" si="8">J28+J48+J57+J63+J68</f>
        <v>13391.1</v>
      </c>
      <c r="K69" s="362">
        <f t="shared" si="8"/>
        <v>0</v>
      </c>
      <c r="L69" s="362">
        <f t="shared" si="8"/>
        <v>13391.1</v>
      </c>
      <c r="M69" s="380">
        <f t="shared" si="8"/>
        <v>13288</v>
      </c>
      <c r="N69" s="380">
        <f t="shared" si="8"/>
        <v>0</v>
      </c>
      <c r="O69" s="380">
        <f t="shared" si="8"/>
        <v>13288</v>
      </c>
      <c r="P69" s="380">
        <f t="shared" si="8"/>
        <v>13288</v>
      </c>
      <c r="Q69" s="380">
        <f t="shared" si="8"/>
        <v>0</v>
      </c>
      <c r="R69" s="380">
        <f t="shared" si="8"/>
        <v>13288</v>
      </c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</row>
    <row r="70" spans="1:31" x14ac:dyDescent="0.25">
      <c r="A70" s="597" t="s">
        <v>1111</v>
      </c>
      <c r="B70" s="597"/>
      <c r="C70" s="597"/>
      <c r="D70" s="597"/>
      <c r="E70" s="597"/>
      <c r="F70" s="597"/>
      <c r="G70" s="597"/>
      <c r="H70" s="597"/>
      <c r="I70" s="597"/>
      <c r="J70" s="597"/>
      <c r="K70" s="597"/>
      <c r="L70" s="597"/>
      <c r="M70" s="597"/>
      <c r="N70" s="597"/>
      <c r="O70" s="597"/>
      <c r="P70" s="597"/>
      <c r="Q70" s="597"/>
      <c r="R70" s="597"/>
      <c r="S70" s="597"/>
      <c r="T70" s="597"/>
      <c r="U70" s="597"/>
      <c r="V70" s="597"/>
      <c r="W70" s="597"/>
      <c r="X70" s="597"/>
      <c r="Y70" s="597"/>
      <c r="Z70" s="597"/>
      <c r="AA70" s="597"/>
      <c r="AB70" s="597"/>
      <c r="AC70" s="597"/>
      <c r="AD70" s="597"/>
      <c r="AE70" s="597"/>
    </row>
    <row r="71" spans="1:31" ht="16.5" customHeight="1" x14ac:dyDescent="0.25">
      <c r="A71" s="597" t="s">
        <v>1469</v>
      </c>
      <c r="B71" s="597"/>
      <c r="C71" s="597"/>
      <c r="D71" s="597"/>
      <c r="E71" s="597"/>
      <c r="F71" s="597"/>
      <c r="G71" s="597"/>
      <c r="H71" s="597"/>
      <c r="I71" s="597"/>
      <c r="J71" s="597"/>
      <c r="K71" s="597"/>
      <c r="L71" s="597"/>
      <c r="M71" s="597"/>
      <c r="N71" s="597"/>
      <c r="O71" s="597"/>
      <c r="P71" s="597"/>
      <c r="Q71" s="597"/>
      <c r="R71" s="597"/>
      <c r="S71" s="597"/>
      <c r="T71" s="597"/>
      <c r="U71" s="597"/>
      <c r="V71" s="597"/>
      <c r="W71" s="597"/>
      <c r="X71" s="597"/>
      <c r="Y71" s="597"/>
      <c r="Z71" s="597"/>
      <c r="AA71" s="597"/>
      <c r="AB71" s="597"/>
      <c r="AC71" s="597"/>
      <c r="AD71" s="597"/>
      <c r="AE71" s="597"/>
    </row>
    <row r="72" spans="1:31" ht="60.75" customHeight="1" x14ac:dyDescent="0.25">
      <c r="A72" s="196">
        <v>54</v>
      </c>
      <c r="B72" s="365" t="s">
        <v>1500</v>
      </c>
      <c r="C72" s="371"/>
      <c r="D72" s="371" t="s">
        <v>1471</v>
      </c>
      <c r="E72" s="371" t="s">
        <v>121</v>
      </c>
      <c r="F72" s="371" t="s">
        <v>124</v>
      </c>
      <c r="G72" s="189">
        <v>41640</v>
      </c>
      <c r="H72" s="189">
        <v>43100</v>
      </c>
      <c r="I72" s="192"/>
      <c r="J72" s="192"/>
      <c r="K72" s="192"/>
      <c r="L72" s="192"/>
      <c r="M72" s="379"/>
      <c r="N72" s="379"/>
      <c r="O72" s="379"/>
      <c r="P72" s="379"/>
      <c r="Q72" s="379"/>
      <c r="R72" s="379"/>
      <c r="S72" s="185"/>
      <c r="T72" s="185" t="s">
        <v>201</v>
      </c>
      <c r="U72" s="185" t="s">
        <v>201</v>
      </c>
      <c r="V72" s="185"/>
      <c r="W72" s="185"/>
      <c r="X72" s="185" t="s">
        <v>201</v>
      </c>
      <c r="Y72" s="185" t="s">
        <v>201</v>
      </c>
      <c r="Z72" s="185"/>
      <c r="AA72" s="185"/>
      <c r="AB72" s="185" t="s">
        <v>201</v>
      </c>
      <c r="AC72" s="185" t="s">
        <v>201</v>
      </c>
      <c r="AD72" s="185"/>
      <c r="AE72" s="185"/>
    </row>
    <row r="73" spans="1:31" ht="65.25" customHeight="1" x14ac:dyDescent="0.25">
      <c r="A73" s="196">
        <v>55</v>
      </c>
      <c r="B73" s="200" t="s">
        <v>1501</v>
      </c>
      <c r="C73" s="371"/>
      <c r="D73" s="371" t="s">
        <v>1471</v>
      </c>
      <c r="E73" s="371" t="s">
        <v>1112</v>
      </c>
      <c r="F73" s="371" t="s">
        <v>124</v>
      </c>
      <c r="G73" s="189">
        <v>41640</v>
      </c>
      <c r="H73" s="189">
        <v>43100</v>
      </c>
      <c r="I73" s="192"/>
      <c r="J73" s="192"/>
      <c r="K73" s="192"/>
      <c r="L73" s="192"/>
      <c r="M73" s="379"/>
      <c r="N73" s="379"/>
      <c r="O73" s="379"/>
      <c r="P73" s="379"/>
      <c r="Q73" s="379"/>
      <c r="R73" s="379"/>
      <c r="S73" s="185"/>
      <c r="T73" s="185" t="s">
        <v>201</v>
      </c>
      <c r="U73" s="185" t="s">
        <v>201</v>
      </c>
      <c r="V73" s="185"/>
      <c r="W73" s="185"/>
      <c r="X73" s="185" t="s">
        <v>201</v>
      </c>
      <c r="Y73" s="185" t="s">
        <v>201</v>
      </c>
      <c r="Z73" s="185"/>
      <c r="AA73" s="185"/>
      <c r="AB73" s="185" t="s">
        <v>201</v>
      </c>
      <c r="AC73" s="185" t="s">
        <v>201</v>
      </c>
      <c r="AD73" s="185"/>
      <c r="AE73" s="185"/>
    </row>
    <row r="74" spans="1:31" ht="39" customHeight="1" x14ac:dyDescent="0.25">
      <c r="A74" s="196">
        <v>56</v>
      </c>
      <c r="B74" s="200" t="s">
        <v>1470</v>
      </c>
      <c r="C74" s="371"/>
      <c r="D74" s="371" t="s">
        <v>1471</v>
      </c>
      <c r="E74" s="371" t="s">
        <v>121</v>
      </c>
      <c r="F74" s="371" t="s">
        <v>1113</v>
      </c>
      <c r="G74" s="189">
        <v>41640</v>
      </c>
      <c r="H74" s="189">
        <v>43100</v>
      </c>
      <c r="I74" s="192"/>
      <c r="J74" s="192"/>
      <c r="K74" s="192"/>
      <c r="L74" s="192"/>
      <c r="M74" s="379"/>
      <c r="N74" s="379"/>
      <c r="O74" s="379"/>
      <c r="P74" s="379"/>
      <c r="Q74" s="379"/>
      <c r="R74" s="379"/>
      <c r="S74" s="185"/>
      <c r="T74" s="185" t="s">
        <v>201</v>
      </c>
      <c r="U74" s="185" t="s">
        <v>201</v>
      </c>
      <c r="V74" s="185"/>
      <c r="W74" s="185"/>
      <c r="X74" s="185" t="s">
        <v>201</v>
      </c>
      <c r="Y74" s="185" t="s">
        <v>201</v>
      </c>
      <c r="Z74" s="185"/>
      <c r="AA74" s="185"/>
      <c r="AB74" s="185" t="s">
        <v>201</v>
      </c>
      <c r="AC74" s="185" t="s">
        <v>201</v>
      </c>
      <c r="AD74" s="185"/>
      <c r="AE74" s="185"/>
    </row>
    <row r="75" spans="1:31" ht="20.25" customHeight="1" x14ac:dyDescent="0.25">
      <c r="A75" s="615" t="s">
        <v>1502</v>
      </c>
      <c r="B75" s="616"/>
      <c r="C75" s="616"/>
      <c r="D75" s="616"/>
      <c r="E75" s="616"/>
      <c r="F75" s="616"/>
      <c r="G75" s="616"/>
      <c r="H75" s="616"/>
      <c r="I75" s="616"/>
      <c r="J75" s="616"/>
      <c r="K75" s="616"/>
      <c r="L75" s="616"/>
      <c r="M75" s="616"/>
      <c r="N75" s="616"/>
      <c r="O75" s="616"/>
      <c r="P75" s="616"/>
      <c r="Q75" s="616"/>
      <c r="R75" s="616"/>
      <c r="S75" s="616"/>
      <c r="T75" s="616"/>
      <c r="U75" s="616"/>
      <c r="V75" s="616"/>
      <c r="W75" s="616"/>
      <c r="X75" s="616"/>
      <c r="Y75" s="616"/>
      <c r="Z75" s="616"/>
      <c r="AA75" s="616"/>
      <c r="AB75" s="616"/>
      <c r="AC75" s="616"/>
      <c r="AD75" s="616"/>
      <c r="AE75" s="617"/>
    </row>
    <row r="76" spans="1:31" ht="89.25" customHeight="1" x14ac:dyDescent="0.25">
      <c r="A76" s="393">
        <v>57</v>
      </c>
      <c r="B76" s="395" t="s">
        <v>1503</v>
      </c>
      <c r="C76" s="394"/>
      <c r="D76" s="396" t="s">
        <v>1504</v>
      </c>
      <c r="E76" s="392" t="s">
        <v>1467</v>
      </c>
      <c r="F76" s="392" t="s">
        <v>1505</v>
      </c>
      <c r="G76" s="394"/>
      <c r="H76" s="394"/>
      <c r="I76" s="394"/>
      <c r="J76" s="394"/>
      <c r="K76" s="394"/>
      <c r="L76" s="394"/>
      <c r="M76" s="394"/>
      <c r="N76" s="394"/>
      <c r="O76" s="394"/>
      <c r="P76" s="394"/>
      <c r="Q76" s="394"/>
      <c r="R76" s="394"/>
      <c r="S76" s="394"/>
      <c r="T76" s="394"/>
      <c r="U76" s="394"/>
      <c r="V76" s="394"/>
      <c r="W76" s="394"/>
      <c r="X76" s="394"/>
      <c r="Y76" s="394"/>
      <c r="Z76" s="394"/>
      <c r="AA76" s="394"/>
      <c r="AB76" s="394"/>
      <c r="AC76" s="394"/>
      <c r="AD76" s="394"/>
      <c r="AE76" s="394"/>
    </row>
    <row r="77" spans="1:31" ht="42" customHeight="1" x14ac:dyDescent="0.25">
      <c r="A77" s="366">
        <v>58</v>
      </c>
      <c r="B77" s="383" t="s">
        <v>1114</v>
      </c>
      <c r="C77" s="367"/>
      <c r="D77" s="367"/>
      <c r="E77" s="367"/>
      <c r="F77" s="367"/>
      <c r="G77" s="367"/>
      <c r="H77" s="367"/>
      <c r="I77" s="363">
        <v>0</v>
      </c>
      <c r="J77" s="363">
        <v>0</v>
      </c>
      <c r="K77" s="363">
        <v>0</v>
      </c>
      <c r="L77" s="363">
        <v>0</v>
      </c>
      <c r="M77" s="364">
        <v>0</v>
      </c>
      <c r="N77" s="364">
        <v>0</v>
      </c>
      <c r="O77" s="364">
        <v>0</v>
      </c>
      <c r="P77" s="364">
        <v>0</v>
      </c>
      <c r="Q77" s="364">
        <v>0</v>
      </c>
      <c r="R77" s="364">
        <v>0</v>
      </c>
      <c r="S77" s="185"/>
      <c r="T77" s="185" t="s">
        <v>201</v>
      </c>
      <c r="U77" s="185" t="s">
        <v>201</v>
      </c>
      <c r="V77" s="185"/>
      <c r="W77" s="185"/>
      <c r="X77" s="185" t="s">
        <v>201</v>
      </c>
      <c r="Y77" s="185" t="s">
        <v>201</v>
      </c>
      <c r="Z77" s="185"/>
      <c r="AA77" s="185"/>
      <c r="AB77" s="185" t="s">
        <v>201</v>
      </c>
      <c r="AC77" s="185" t="s">
        <v>201</v>
      </c>
      <c r="AD77" s="185"/>
      <c r="AE77" s="185"/>
    </row>
    <row r="78" spans="1:31" ht="13.5" customHeight="1" x14ac:dyDescent="0.25">
      <c r="A78" s="593" t="s">
        <v>1115</v>
      </c>
      <c r="B78" s="594"/>
      <c r="C78" s="594"/>
      <c r="D78" s="594"/>
      <c r="E78" s="594"/>
      <c r="F78" s="594"/>
      <c r="G78" s="594"/>
      <c r="H78" s="594"/>
      <c r="I78" s="594"/>
      <c r="J78" s="594"/>
      <c r="K78" s="594"/>
      <c r="L78" s="594"/>
      <c r="M78" s="594"/>
      <c r="N78" s="594"/>
      <c r="O78" s="594"/>
      <c r="P78" s="594"/>
      <c r="Q78" s="594"/>
      <c r="R78" s="594"/>
      <c r="S78" s="594"/>
      <c r="T78" s="594"/>
      <c r="U78" s="594"/>
      <c r="V78" s="594"/>
      <c r="W78" s="594"/>
      <c r="X78" s="594"/>
      <c r="Y78" s="594"/>
      <c r="Z78" s="594"/>
      <c r="AA78" s="594"/>
      <c r="AB78" s="594"/>
      <c r="AC78" s="594"/>
      <c r="AD78" s="594"/>
      <c r="AE78" s="595"/>
    </row>
    <row r="79" spans="1:31" ht="17.25" customHeight="1" x14ac:dyDescent="0.25">
      <c r="A79" s="596" t="s">
        <v>1116</v>
      </c>
      <c r="B79" s="597"/>
      <c r="C79" s="597"/>
      <c r="D79" s="597"/>
      <c r="E79" s="597"/>
      <c r="F79" s="597"/>
      <c r="G79" s="597"/>
      <c r="H79" s="597"/>
      <c r="I79" s="597"/>
      <c r="J79" s="597"/>
      <c r="K79" s="597"/>
      <c r="L79" s="597"/>
      <c r="M79" s="597"/>
      <c r="N79" s="597"/>
      <c r="O79" s="597"/>
      <c r="P79" s="597"/>
      <c r="Q79" s="597"/>
      <c r="R79" s="597"/>
      <c r="S79" s="597"/>
      <c r="T79" s="597"/>
      <c r="U79" s="597"/>
      <c r="V79" s="597"/>
      <c r="W79" s="597"/>
      <c r="X79" s="597"/>
      <c r="Y79" s="597"/>
      <c r="Z79" s="597"/>
      <c r="AA79" s="597"/>
      <c r="AB79" s="597"/>
      <c r="AC79" s="597"/>
      <c r="AD79" s="597"/>
      <c r="AE79" s="597"/>
    </row>
    <row r="80" spans="1:31" ht="165" customHeight="1" x14ac:dyDescent="0.25">
      <c r="A80" s="196">
        <v>59</v>
      </c>
      <c r="B80" s="365" t="s">
        <v>1506</v>
      </c>
      <c r="C80" s="387"/>
      <c r="D80" s="371" t="s">
        <v>1465</v>
      </c>
      <c r="E80" s="371" t="s">
        <v>1467</v>
      </c>
      <c r="F80" s="371" t="s">
        <v>1117</v>
      </c>
      <c r="G80" s="378">
        <v>41640</v>
      </c>
      <c r="H80" s="378">
        <v>43100</v>
      </c>
      <c r="I80" s="362">
        <f>J80+M80+P80</f>
        <v>400</v>
      </c>
      <c r="J80" s="362">
        <v>200</v>
      </c>
      <c r="K80" s="362">
        <v>0</v>
      </c>
      <c r="L80" s="362">
        <v>200</v>
      </c>
      <c r="M80" s="380">
        <f>O80</f>
        <v>100</v>
      </c>
      <c r="N80" s="380">
        <v>0</v>
      </c>
      <c r="O80" s="380">
        <v>100</v>
      </c>
      <c r="P80" s="380">
        <f>R80</f>
        <v>100</v>
      </c>
      <c r="Q80" s="380">
        <v>0</v>
      </c>
      <c r="R80" s="380">
        <v>100</v>
      </c>
      <c r="S80" s="184"/>
      <c r="T80" s="184"/>
      <c r="U80" s="184"/>
      <c r="V80" s="184" t="s">
        <v>201</v>
      </c>
      <c r="W80" s="184"/>
      <c r="X80" s="184"/>
      <c r="Y80" s="184"/>
      <c r="Z80" s="184" t="s">
        <v>201</v>
      </c>
      <c r="AA80" s="184"/>
      <c r="AB80" s="184"/>
      <c r="AC80" s="184"/>
      <c r="AD80" s="184"/>
      <c r="AE80" s="184" t="s">
        <v>201</v>
      </c>
    </row>
    <row r="81" spans="1:31" ht="120.75" customHeight="1" x14ac:dyDescent="0.25">
      <c r="A81" s="196">
        <v>60</v>
      </c>
      <c r="B81" s="200" t="s">
        <v>1118</v>
      </c>
      <c r="C81" s="371"/>
      <c r="D81" s="371" t="s">
        <v>1465</v>
      </c>
      <c r="E81" s="371" t="s">
        <v>1467</v>
      </c>
      <c r="F81" s="371" t="s">
        <v>1117</v>
      </c>
      <c r="G81" s="189">
        <v>41640</v>
      </c>
      <c r="H81" s="189">
        <v>43100</v>
      </c>
      <c r="I81" s="192">
        <f>J81+M81+P81</f>
        <v>400</v>
      </c>
      <c r="J81" s="192">
        <v>200</v>
      </c>
      <c r="K81" s="192"/>
      <c r="L81" s="192">
        <v>200</v>
      </c>
      <c r="M81" s="379">
        <f>O81</f>
        <v>100</v>
      </c>
      <c r="N81" s="379">
        <v>0</v>
      </c>
      <c r="O81" s="379">
        <v>100</v>
      </c>
      <c r="P81" s="379">
        <f>R81</f>
        <v>100</v>
      </c>
      <c r="Q81" s="379">
        <v>0</v>
      </c>
      <c r="R81" s="379">
        <v>100</v>
      </c>
      <c r="S81" s="185"/>
      <c r="T81" s="185"/>
      <c r="U81" s="185"/>
      <c r="V81" s="185" t="s">
        <v>201</v>
      </c>
      <c r="W81" s="185"/>
      <c r="X81" s="185"/>
      <c r="Y81" s="185"/>
      <c r="Z81" s="185" t="s">
        <v>201</v>
      </c>
      <c r="AA81" s="185"/>
      <c r="AB81" s="185"/>
      <c r="AC81" s="185"/>
      <c r="AD81" s="185"/>
      <c r="AE81" s="185" t="s">
        <v>201</v>
      </c>
    </row>
    <row r="82" spans="1:31" ht="126.75" customHeight="1" x14ac:dyDescent="0.25">
      <c r="A82" s="196">
        <v>61</v>
      </c>
      <c r="B82" s="200" t="s">
        <v>1472</v>
      </c>
      <c r="C82" s="371"/>
      <c r="D82" s="371" t="s">
        <v>1465</v>
      </c>
      <c r="E82" s="371" t="s">
        <v>1467</v>
      </c>
      <c r="F82" s="371" t="s">
        <v>1117</v>
      </c>
      <c r="G82" s="189">
        <v>41641</v>
      </c>
      <c r="H82" s="189">
        <v>43100</v>
      </c>
      <c r="I82" s="192"/>
      <c r="J82" s="192"/>
      <c r="K82" s="192"/>
      <c r="L82" s="192"/>
      <c r="M82" s="379"/>
      <c r="N82" s="379"/>
      <c r="O82" s="379"/>
      <c r="P82" s="379"/>
      <c r="Q82" s="379"/>
      <c r="R82" s="379"/>
      <c r="S82" s="185"/>
      <c r="T82" s="185"/>
      <c r="U82" s="185"/>
      <c r="V82" s="185" t="s">
        <v>201</v>
      </c>
      <c r="W82" s="185"/>
      <c r="X82" s="185"/>
      <c r="Y82" s="185"/>
      <c r="Z82" s="185" t="s">
        <v>201</v>
      </c>
      <c r="AA82" s="185"/>
      <c r="AB82" s="185"/>
      <c r="AC82" s="185"/>
      <c r="AD82" s="185"/>
      <c r="AE82" s="185" t="s">
        <v>201</v>
      </c>
    </row>
    <row r="83" spans="1:31" ht="94.5" customHeight="1" x14ac:dyDescent="0.25">
      <c r="A83" s="196">
        <v>62</v>
      </c>
      <c r="B83" s="365" t="s">
        <v>1507</v>
      </c>
      <c r="C83" s="387"/>
      <c r="D83" s="371" t="s">
        <v>1471</v>
      </c>
      <c r="E83" s="371" t="s">
        <v>1119</v>
      </c>
      <c r="F83" s="371" t="s">
        <v>125</v>
      </c>
      <c r="G83" s="378">
        <v>42005</v>
      </c>
      <c r="H83" s="378">
        <v>43100</v>
      </c>
      <c r="I83" s="362">
        <f>J83</f>
        <v>4707.2</v>
      </c>
      <c r="J83" s="362">
        <f>L83</f>
        <v>4707.2</v>
      </c>
      <c r="K83" s="362"/>
      <c r="L83" s="362">
        <v>4707.2</v>
      </c>
      <c r="M83" s="362">
        <v>0</v>
      </c>
      <c r="N83" s="362"/>
      <c r="O83" s="362">
        <v>0</v>
      </c>
      <c r="P83" s="362">
        <v>0</v>
      </c>
      <c r="Q83" s="362">
        <v>0</v>
      </c>
      <c r="R83" s="362">
        <v>0</v>
      </c>
      <c r="S83" s="184"/>
      <c r="T83" s="184" t="s">
        <v>201</v>
      </c>
      <c r="U83" s="184" t="s">
        <v>201</v>
      </c>
      <c r="V83" s="184"/>
      <c r="W83" s="184"/>
      <c r="X83" s="184" t="s">
        <v>201</v>
      </c>
      <c r="Y83" s="184" t="s">
        <v>201</v>
      </c>
      <c r="Z83" s="184"/>
      <c r="AA83" s="184"/>
      <c r="AB83" s="184" t="s">
        <v>201</v>
      </c>
      <c r="AC83" s="184" t="s">
        <v>201</v>
      </c>
      <c r="AD83" s="184"/>
      <c r="AE83" s="184"/>
    </row>
    <row r="84" spans="1:31" ht="96.75" customHeight="1" x14ac:dyDescent="0.25">
      <c r="A84" s="196">
        <v>63</v>
      </c>
      <c r="B84" s="200" t="s">
        <v>1120</v>
      </c>
      <c r="C84" s="371"/>
      <c r="D84" s="371" t="s">
        <v>1471</v>
      </c>
      <c r="E84" s="371" t="s">
        <v>1119</v>
      </c>
      <c r="F84" s="371" t="s">
        <v>125</v>
      </c>
      <c r="G84" s="189">
        <v>42005</v>
      </c>
      <c r="H84" s="189">
        <v>42369</v>
      </c>
      <c r="I84" s="192">
        <f>J84</f>
        <v>4707.2</v>
      </c>
      <c r="J84" s="192">
        <f>L84</f>
        <v>4707.2</v>
      </c>
      <c r="K84" s="192"/>
      <c r="L84" s="192">
        <v>4707.2</v>
      </c>
      <c r="M84" s="192">
        <v>0</v>
      </c>
      <c r="N84" s="192"/>
      <c r="O84" s="192">
        <v>0</v>
      </c>
      <c r="P84" s="192">
        <v>0</v>
      </c>
      <c r="Q84" s="192">
        <v>0</v>
      </c>
      <c r="R84" s="192">
        <v>0</v>
      </c>
      <c r="S84" s="185"/>
      <c r="T84" s="185" t="s">
        <v>201</v>
      </c>
      <c r="U84" s="185" t="s">
        <v>201</v>
      </c>
      <c r="V84" s="185"/>
      <c r="W84" s="185"/>
      <c r="X84" s="185" t="s">
        <v>201</v>
      </c>
      <c r="Y84" s="185" t="s">
        <v>201</v>
      </c>
      <c r="Z84" s="185"/>
      <c r="AA84" s="185"/>
      <c r="AB84" s="185" t="s">
        <v>201</v>
      </c>
      <c r="AC84" s="185" t="s">
        <v>201</v>
      </c>
      <c r="AD84" s="185"/>
      <c r="AE84" s="185"/>
    </row>
    <row r="85" spans="1:31" ht="91.5" customHeight="1" x14ac:dyDescent="0.25">
      <c r="A85" s="196">
        <v>64</v>
      </c>
      <c r="B85" s="200" t="s">
        <v>1456</v>
      </c>
      <c r="C85" s="371"/>
      <c r="D85" s="371" t="s">
        <v>1471</v>
      </c>
      <c r="E85" s="371" t="s">
        <v>1119</v>
      </c>
      <c r="F85" s="371" t="s">
        <v>125</v>
      </c>
      <c r="G85" s="189">
        <v>42005</v>
      </c>
      <c r="H85" s="189">
        <v>42369</v>
      </c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85"/>
      <c r="T85" s="185" t="s">
        <v>201</v>
      </c>
      <c r="U85" s="185" t="s">
        <v>201</v>
      </c>
      <c r="V85" s="185"/>
      <c r="W85" s="185"/>
      <c r="X85" s="185" t="s">
        <v>201</v>
      </c>
      <c r="Y85" s="185" t="s">
        <v>201</v>
      </c>
      <c r="Z85" s="185"/>
      <c r="AA85" s="185"/>
      <c r="AB85" s="185" t="s">
        <v>201</v>
      </c>
      <c r="AC85" s="185" t="s">
        <v>201</v>
      </c>
      <c r="AD85" s="185"/>
      <c r="AE85" s="185"/>
    </row>
    <row r="86" spans="1:31" ht="33" customHeight="1" x14ac:dyDescent="0.25">
      <c r="A86" s="196">
        <v>65</v>
      </c>
      <c r="B86" s="384" t="s">
        <v>1121</v>
      </c>
      <c r="C86" s="184"/>
      <c r="D86" s="184"/>
      <c r="E86" s="184"/>
      <c r="F86" s="184"/>
      <c r="G86" s="378"/>
      <c r="H86" s="378"/>
      <c r="I86" s="362">
        <f>J86+M86+P86</f>
        <v>5107.2</v>
      </c>
      <c r="J86" s="362">
        <f>J80+J84</f>
        <v>4907.2</v>
      </c>
      <c r="K86" s="362">
        <v>0</v>
      </c>
      <c r="L86" s="362">
        <f>L80+L84</f>
        <v>4907.2</v>
      </c>
      <c r="M86" s="362">
        <f>M80</f>
        <v>100</v>
      </c>
      <c r="N86" s="362">
        <f t="shared" ref="N86:Q86" si="9">N83+N80</f>
        <v>0</v>
      </c>
      <c r="O86" s="362">
        <f>O80</f>
        <v>100</v>
      </c>
      <c r="P86" s="362">
        <f>P80</f>
        <v>100</v>
      </c>
      <c r="Q86" s="362">
        <f t="shared" si="9"/>
        <v>0</v>
      </c>
      <c r="R86" s="362">
        <f>R80</f>
        <v>100</v>
      </c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pans="1:31" ht="33" customHeight="1" x14ac:dyDescent="0.25">
      <c r="A87" s="196">
        <v>66</v>
      </c>
      <c r="B87" s="365" t="s">
        <v>1122</v>
      </c>
      <c r="C87" s="387"/>
      <c r="D87" s="387"/>
      <c r="E87" s="387"/>
      <c r="F87" s="387"/>
      <c r="G87" s="378"/>
      <c r="H87" s="378"/>
      <c r="I87" s="362">
        <f t="shared" ref="I87:R87" si="10">I22+I69+I77+I86</f>
        <v>51854.299999999996</v>
      </c>
      <c r="J87" s="362">
        <f t="shared" si="10"/>
        <v>23858.3</v>
      </c>
      <c r="K87" s="362">
        <f t="shared" si="10"/>
        <v>0</v>
      </c>
      <c r="L87" s="362">
        <f t="shared" si="10"/>
        <v>23858.3</v>
      </c>
      <c r="M87" s="362">
        <f t="shared" si="10"/>
        <v>13448</v>
      </c>
      <c r="N87" s="362">
        <f t="shared" si="10"/>
        <v>0</v>
      </c>
      <c r="O87" s="362">
        <f t="shared" si="10"/>
        <v>13448</v>
      </c>
      <c r="P87" s="362">
        <f t="shared" si="10"/>
        <v>14548</v>
      </c>
      <c r="Q87" s="362">
        <f t="shared" si="10"/>
        <v>0</v>
      </c>
      <c r="R87" s="362">
        <f t="shared" si="10"/>
        <v>14548</v>
      </c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</sheetData>
  <mergeCells count="34">
    <mergeCell ref="M5:O5"/>
    <mergeCell ref="J4:R4"/>
    <mergeCell ref="AA4:AE5"/>
    <mergeCell ref="A71:AE71"/>
    <mergeCell ref="A75:AE75"/>
    <mergeCell ref="Q1:AE1"/>
    <mergeCell ref="A2:AE2"/>
    <mergeCell ref="A4:A6"/>
    <mergeCell ref="B4:B6"/>
    <mergeCell ref="C4:C6"/>
    <mergeCell ref="D4:D6"/>
    <mergeCell ref="E4:E6"/>
    <mergeCell ref="F4:F6"/>
    <mergeCell ref="G4:G6"/>
    <mergeCell ref="H4:H6"/>
    <mergeCell ref="S4:V5"/>
    <mergeCell ref="W4:Z5"/>
    <mergeCell ref="A58:AE58"/>
    <mergeCell ref="A78:AE78"/>
    <mergeCell ref="A79:AE79"/>
    <mergeCell ref="P5:R5"/>
    <mergeCell ref="A70:AE70"/>
    <mergeCell ref="AC6:AD6"/>
    <mergeCell ref="A7:AE7"/>
    <mergeCell ref="A8:AE8"/>
    <mergeCell ref="A9:AE9"/>
    <mergeCell ref="A16:AE16"/>
    <mergeCell ref="A23:AE23"/>
    <mergeCell ref="A24:AE24"/>
    <mergeCell ref="B29:AE29"/>
    <mergeCell ref="A49:AE49"/>
    <mergeCell ref="J5:L5"/>
    <mergeCell ref="I4:I6"/>
    <mergeCell ref="B64:AE64"/>
  </mergeCells>
  <hyperlinks>
    <hyperlink ref="C4" location="Par2589" display="Par2589"/>
  </hyperlinks>
  <pageMargins left="0.23622047244094491" right="0.15748031496062992" top="0.74803149606299213" bottom="0.19685039370078741" header="0.31496062992125984" footer="0.15748031496062992"/>
  <pageSetup paperSize="9" scale="50" orientation="landscape" r:id="rId1"/>
  <ignoredErrors>
    <ignoredError sqref="N86:O86 P86:Q86 R86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view="pageBreakPreview" zoomScale="90" zoomScaleSheetLayoutView="90" workbookViewId="0">
      <selection activeCell="D14" sqref="D14"/>
    </sheetView>
  </sheetViews>
  <sheetFormatPr defaultColWidth="9.140625" defaultRowHeight="12.75" x14ac:dyDescent="0.25"/>
  <cols>
    <col min="1" max="1" width="10" style="10" customWidth="1"/>
    <col min="2" max="2" width="46" style="10" customWidth="1"/>
    <col min="3" max="3" width="9.28515625" style="10" bestFit="1" customWidth="1"/>
    <col min="4" max="4" width="16" style="10" customWidth="1"/>
    <col min="5" max="5" width="19" style="10" customWidth="1"/>
    <col min="6" max="6" width="32.140625" style="10" customWidth="1"/>
    <col min="7" max="7" width="11.85546875" style="10" bestFit="1" customWidth="1"/>
    <col min="8" max="12" width="9.28515625" style="10" bestFit="1" customWidth="1"/>
    <col min="13" max="13" width="4.42578125" style="10" customWidth="1"/>
    <col min="14" max="14" width="5" style="10" customWidth="1"/>
    <col min="15" max="15" width="4.140625" style="10" customWidth="1"/>
    <col min="16" max="16" width="4.5703125" style="10" customWidth="1"/>
    <col min="17" max="18" width="4.28515625" style="10" customWidth="1"/>
    <col min="19" max="19" width="4.7109375" style="10" customWidth="1"/>
    <col min="20" max="20" width="3.5703125" style="10" customWidth="1"/>
    <col min="21" max="21" width="3.140625" style="10" customWidth="1"/>
    <col min="22" max="22" width="3.5703125" style="10" customWidth="1"/>
    <col min="23" max="23" width="3.42578125" style="10" customWidth="1"/>
    <col min="24" max="24" width="4.140625" style="10" customWidth="1"/>
    <col min="25" max="16384" width="9.140625" style="10"/>
  </cols>
  <sheetData>
    <row r="1" spans="1:25" s="34" customFormat="1" ht="15.75" x14ac:dyDescent="0.25">
      <c r="N1" s="475" t="s">
        <v>675</v>
      </c>
      <c r="O1" s="475"/>
      <c r="P1" s="475"/>
      <c r="Q1" s="475"/>
      <c r="R1" s="475"/>
      <c r="S1" s="475"/>
      <c r="T1" s="475"/>
      <c r="U1" s="475"/>
      <c r="V1" s="475"/>
      <c r="W1" s="475"/>
      <c r="X1" s="475"/>
    </row>
    <row r="2" spans="1:25" s="34" customFormat="1" ht="15.75" x14ac:dyDescent="0.25">
      <c r="N2" s="475" t="s">
        <v>670</v>
      </c>
      <c r="O2" s="475"/>
      <c r="P2" s="475"/>
      <c r="Q2" s="475"/>
      <c r="R2" s="475"/>
      <c r="S2" s="475"/>
      <c r="T2" s="475"/>
      <c r="U2" s="475"/>
      <c r="V2" s="475"/>
      <c r="W2" s="475"/>
      <c r="X2" s="475"/>
    </row>
    <row r="3" spans="1:25" s="34" customFormat="1" ht="15.75" x14ac:dyDescent="0.25">
      <c r="N3" s="475" t="s">
        <v>980</v>
      </c>
      <c r="O3" s="475"/>
      <c r="P3" s="475"/>
      <c r="Q3" s="475"/>
      <c r="R3" s="475"/>
      <c r="S3" s="475"/>
      <c r="T3" s="475"/>
      <c r="U3" s="475"/>
      <c r="V3" s="475"/>
      <c r="W3" s="475"/>
      <c r="X3" s="475"/>
    </row>
    <row r="5" spans="1:25" ht="15.75" customHeight="1" x14ac:dyDescent="0.25">
      <c r="A5" s="627" t="s">
        <v>29</v>
      </c>
      <c r="B5" s="628"/>
      <c r="C5" s="628"/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/>
      <c r="P5" s="628"/>
      <c r="Q5" s="628"/>
      <c r="R5" s="628"/>
      <c r="S5" s="628"/>
      <c r="T5" s="628"/>
      <c r="U5" s="628"/>
      <c r="V5" s="628"/>
      <c r="W5" s="628"/>
      <c r="X5" s="629"/>
      <c r="Y5" s="35"/>
    </row>
    <row r="6" spans="1:25" s="37" customFormat="1" ht="57.75" customHeight="1" x14ac:dyDescent="0.25">
      <c r="A6" s="452" t="s">
        <v>0</v>
      </c>
      <c r="B6" s="452" t="s">
        <v>1</v>
      </c>
      <c r="C6" s="452" t="s">
        <v>2</v>
      </c>
      <c r="D6" s="452" t="s">
        <v>1420</v>
      </c>
      <c r="E6" s="452" t="s">
        <v>4</v>
      </c>
      <c r="F6" s="452" t="s">
        <v>5</v>
      </c>
      <c r="G6" s="452" t="s">
        <v>6</v>
      </c>
      <c r="H6" s="452" t="s">
        <v>7</v>
      </c>
      <c r="I6" s="454" t="s">
        <v>8</v>
      </c>
      <c r="J6" s="454"/>
      <c r="K6" s="454"/>
      <c r="L6" s="454"/>
      <c r="M6" s="454" t="s">
        <v>9</v>
      </c>
      <c r="N6" s="454"/>
      <c r="O6" s="454"/>
      <c r="P6" s="454"/>
      <c r="Q6" s="454"/>
      <c r="R6" s="454"/>
      <c r="S6" s="454"/>
      <c r="T6" s="454"/>
      <c r="U6" s="454"/>
      <c r="V6" s="454"/>
      <c r="W6" s="454"/>
      <c r="X6" s="454"/>
      <c r="Y6" s="36"/>
    </row>
    <row r="7" spans="1:25" s="37" customFormat="1" ht="36.75" customHeight="1" x14ac:dyDescent="0.25">
      <c r="A7" s="453"/>
      <c r="B7" s="453"/>
      <c r="C7" s="453"/>
      <c r="D7" s="453"/>
      <c r="E7" s="453"/>
      <c r="F7" s="453"/>
      <c r="G7" s="453"/>
      <c r="H7" s="453"/>
      <c r="I7" s="454"/>
      <c r="J7" s="454"/>
      <c r="K7" s="454"/>
      <c r="L7" s="454"/>
      <c r="M7" s="454">
        <v>2014</v>
      </c>
      <c r="N7" s="454"/>
      <c r="O7" s="454"/>
      <c r="P7" s="454"/>
      <c r="Q7" s="454">
        <v>2015</v>
      </c>
      <c r="R7" s="454"/>
      <c r="S7" s="454"/>
      <c r="T7" s="454"/>
      <c r="U7" s="454">
        <v>2016</v>
      </c>
      <c r="V7" s="454"/>
      <c r="W7" s="454"/>
      <c r="X7" s="454"/>
      <c r="Y7" s="36"/>
    </row>
    <row r="8" spans="1:25" ht="24" customHeight="1" x14ac:dyDescent="0.25">
      <c r="A8" s="453"/>
      <c r="B8" s="453"/>
      <c r="C8" s="453"/>
      <c r="D8" s="453"/>
      <c r="E8" s="453"/>
      <c r="F8" s="453"/>
      <c r="G8" s="453"/>
      <c r="H8" s="453"/>
      <c r="I8" s="130" t="s">
        <v>13</v>
      </c>
      <c r="J8" s="638" t="s">
        <v>14</v>
      </c>
      <c r="K8" s="638"/>
      <c r="L8" s="638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7"/>
    </row>
    <row r="9" spans="1:25" x14ac:dyDescent="0.25">
      <c r="A9" s="632"/>
      <c r="B9" s="632"/>
      <c r="C9" s="632"/>
      <c r="D9" s="632"/>
      <c r="E9" s="632"/>
      <c r="F9" s="632"/>
      <c r="G9" s="632"/>
      <c r="H9" s="632"/>
      <c r="I9" s="131"/>
      <c r="J9" s="114" t="s">
        <v>17</v>
      </c>
      <c r="K9" s="114" t="s">
        <v>18</v>
      </c>
      <c r="L9" s="114" t="s">
        <v>19</v>
      </c>
      <c r="M9" s="114">
        <v>1</v>
      </c>
      <c r="N9" s="114">
        <v>2</v>
      </c>
      <c r="O9" s="114">
        <v>3</v>
      </c>
      <c r="P9" s="114">
        <v>4</v>
      </c>
      <c r="Q9" s="114">
        <v>1</v>
      </c>
      <c r="R9" s="114">
        <v>2</v>
      </c>
      <c r="S9" s="114">
        <v>3</v>
      </c>
      <c r="T9" s="114">
        <v>4</v>
      </c>
      <c r="U9" s="114">
        <v>1</v>
      </c>
      <c r="V9" s="114">
        <v>2</v>
      </c>
      <c r="W9" s="114">
        <v>3</v>
      </c>
      <c r="X9" s="114">
        <v>4</v>
      </c>
      <c r="Y9" s="7"/>
    </row>
    <row r="10" spans="1:25" x14ac:dyDescent="0.25">
      <c r="A10" s="17">
        <v>1</v>
      </c>
      <c r="B10" s="17">
        <v>2</v>
      </c>
      <c r="C10" s="5">
        <v>3</v>
      </c>
      <c r="D10" s="17">
        <v>4</v>
      </c>
      <c r="E10" s="17">
        <v>5</v>
      </c>
      <c r="F10" s="5">
        <v>6</v>
      </c>
      <c r="G10" s="17">
        <v>7</v>
      </c>
      <c r="H10" s="17">
        <v>8</v>
      </c>
      <c r="I10" s="5">
        <v>9</v>
      </c>
      <c r="J10" s="17">
        <v>10</v>
      </c>
      <c r="K10" s="17">
        <v>11</v>
      </c>
      <c r="L10" s="5">
        <v>12</v>
      </c>
      <c r="M10" s="17">
        <v>13</v>
      </c>
      <c r="N10" s="17">
        <v>14</v>
      </c>
      <c r="O10" s="5">
        <v>15</v>
      </c>
      <c r="P10" s="17">
        <v>16</v>
      </c>
      <c r="Q10" s="17">
        <v>17</v>
      </c>
      <c r="R10" s="5">
        <v>18</v>
      </c>
      <c r="S10" s="17">
        <v>19</v>
      </c>
      <c r="T10" s="17">
        <v>20</v>
      </c>
      <c r="U10" s="5">
        <v>21</v>
      </c>
      <c r="V10" s="17">
        <v>22</v>
      </c>
      <c r="W10" s="17">
        <v>23</v>
      </c>
      <c r="X10" s="5">
        <v>24</v>
      </c>
      <c r="Y10" s="7"/>
    </row>
    <row r="11" spans="1:25" ht="15.75" customHeight="1" x14ac:dyDescent="0.25">
      <c r="A11" s="634" t="s">
        <v>30</v>
      </c>
      <c r="B11" s="634"/>
      <c r="C11" s="634"/>
      <c r="D11" s="634"/>
      <c r="E11" s="634"/>
      <c r="F11" s="634"/>
      <c r="G11" s="634"/>
      <c r="H11" s="634"/>
      <c r="I11" s="634"/>
      <c r="J11" s="634"/>
      <c r="K11" s="634"/>
      <c r="L11" s="634"/>
      <c r="M11" s="634"/>
      <c r="N11" s="634"/>
      <c r="O11" s="634"/>
      <c r="P11" s="634"/>
      <c r="Q11" s="634"/>
      <c r="R11" s="634"/>
      <c r="S11" s="634"/>
      <c r="T11" s="634"/>
      <c r="U11" s="634"/>
      <c r="V11" s="634"/>
      <c r="W11" s="634"/>
      <c r="X11" s="634"/>
      <c r="Y11" s="7"/>
    </row>
    <row r="12" spans="1:25" ht="15.75" customHeight="1" x14ac:dyDescent="0.25">
      <c r="A12" s="547" t="s">
        <v>919</v>
      </c>
      <c r="B12" s="548"/>
      <c r="C12" s="548"/>
      <c r="D12" s="548"/>
      <c r="E12" s="548"/>
      <c r="F12" s="548"/>
      <c r="G12" s="548"/>
      <c r="H12" s="548"/>
      <c r="I12" s="548"/>
      <c r="J12" s="548"/>
      <c r="K12" s="548"/>
      <c r="L12" s="548"/>
      <c r="M12" s="548"/>
      <c r="N12" s="548"/>
      <c r="O12" s="548"/>
      <c r="P12" s="548"/>
      <c r="Q12" s="548"/>
      <c r="R12" s="548"/>
      <c r="S12" s="548"/>
      <c r="T12" s="548"/>
      <c r="U12" s="548"/>
      <c r="V12" s="548"/>
      <c r="W12" s="548"/>
      <c r="X12" s="549"/>
      <c r="Y12" s="7"/>
    </row>
    <row r="13" spans="1:25" ht="93" customHeight="1" x14ac:dyDescent="0.25">
      <c r="A13" s="625" t="s">
        <v>40</v>
      </c>
      <c r="B13" s="625" t="s">
        <v>924</v>
      </c>
      <c r="C13" s="625">
        <v>0</v>
      </c>
      <c r="D13" s="147" t="s">
        <v>939</v>
      </c>
      <c r="E13" s="106" t="s">
        <v>155</v>
      </c>
      <c r="F13" s="625" t="s">
        <v>127</v>
      </c>
      <c r="G13" s="630" t="s">
        <v>159</v>
      </c>
      <c r="H13" s="639"/>
      <c r="I13" s="109">
        <f>J13+K13+L13</f>
        <v>288.10000000000002</v>
      </c>
      <c r="J13" s="109">
        <v>288.10000000000002</v>
      </c>
      <c r="K13" s="110">
        <v>0</v>
      </c>
      <c r="L13" s="110">
        <v>0</v>
      </c>
      <c r="M13" s="151"/>
      <c r="N13" s="152" t="s">
        <v>16</v>
      </c>
      <c r="O13" s="152" t="s">
        <v>16</v>
      </c>
      <c r="P13" s="152"/>
      <c r="Q13" s="152"/>
      <c r="R13" s="152" t="s">
        <v>16</v>
      </c>
      <c r="S13" s="152" t="s">
        <v>16</v>
      </c>
      <c r="T13" s="152"/>
      <c r="U13" s="152"/>
      <c r="V13" s="152" t="s">
        <v>16</v>
      </c>
      <c r="W13" s="152" t="s">
        <v>16</v>
      </c>
      <c r="X13" s="152"/>
      <c r="Y13" s="7"/>
    </row>
    <row r="14" spans="1:25" ht="83.25" customHeight="1" x14ac:dyDescent="0.25">
      <c r="A14" s="626"/>
      <c r="B14" s="626"/>
      <c r="C14" s="626"/>
      <c r="D14" s="106" t="s">
        <v>936</v>
      </c>
      <c r="E14" s="106" t="s">
        <v>935</v>
      </c>
      <c r="F14" s="626"/>
      <c r="G14" s="640"/>
      <c r="H14" s="641"/>
      <c r="I14" s="109">
        <f>J14+K14+L14</f>
        <v>453.5</v>
      </c>
      <c r="J14" s="109">
        <v>351.5</v>
      </c>
      <c r="K14" s="110">
        <v>102</v>
      </c>
      <c r="L14" s="110">
        <v>0</v>
      </c>
      <c r="M14" s="151"/>
      <c r="N14" s="152" t="s">
        <v>16</v>
      </c>
      <c r="O14" s="152" t="s">
        <v>16</v>
      </c>
      <c r="P14" s="152"/>
      <c r="Q14" s="152"/>
      <c r="R14" s="152" t="s">
        <v>16</v>
      </c>
      <c r="S14" s="152" t="s">
        <v>16</v>
      </c>
      <c r="T14" s="152"/>
      <c r="U14" s="152"/>
      <c r="V14" s="152" t="s">
        <v>16</v>
      </c>
      <c r="W14" s="152" t="s">
        <v>16</v>
      </c>
      <c r="X14" s="152"/>
      <c r="Y14" s="7"/>
    </row>
    <row r="15" spans="1:25" ht="94.5" customHeight="1" x14ac:dyDescent="0.25">
      <c r="A15" s="643" t="s">
        <v>105</v>
      </c>
      <c r="B15" s="625" t="s">
        <v>923</v>
      </c>
      <c r="C15" s="625"/>
      <c r="D15" s="106" t="s">
        <v>938</v>
      </c>
      <c r="E15" s="106" t="s">
        <v>937</v>
      </c>
      <c r="F15" s="625" t="s">
        <v>128</v>
      </c>
      <c r="G15" s="630" t="s">
        <v>159</v>
      </c>
      <c r="H15" s="639"/>
      <c r="I15" s="109">
        <f>J15+K15+L15</f>
        <v>25</v>
      </c>
      <c r="J15" s="109">
        <v>12.5</v>
      </c>
      <c r="K15" s="110">
        <v>12.5</v>
      </c>
      <c r="L15" s="110">
        <v>0</v>
      </c>
      <c r="M15" s="151" t="s">
        <v>35</v>
      </c>
      <c r="N15" s="152" t="s">
        <v>35</v>
      </c>
      <c r="O15" s="152" t="s">
        <v>35</v>
      </c>
      <c r="P15" s="152" t="s">
        <v>35</v>
      </c>
      <c r="Q15" s="152" t="s">
        <v>35</v>
      </c>
      <c r="R15" s="152" t="s">
        <v>35</v>
      </c>
      <c r="S15" s="152" t="s">
        <v>35</v>
      </c>
      <c r="T15" s="152" t="s">
        <v>35</v>
      </c>
      <c r="U15" s="152" t="s">
        <v>35</v>
      </c>
      <c r="V15" s="152" t="s">
        <v>35</v>
      </c>
      <c r="W15" s="152" t="s">
        <v>35</v>
      </c>
      <c r="X15" s="152" t="s">
        <v>35</v>
      </c>
      <c r="Y15" s="30"/>
    </row>
    <row r="16" spans="1:25" ht="84.75" customHeight="1" x14ac:dyDescent="0.25">
      <c r="A16" s="644"/>
      <c r="B16" s="642"/>
      <c r="C16" s="642"/>
      <c r="D16" s="106" t="s">
        <v>936</v>
      </c>
      <c r="E16" s="106" t="s">
        <v>935</v>
      </c>
      <c r="F16" s="642"/>
      <c r="G16" s="646"/>
      <c r="H16" s="647"/>
      <c r="I16" s="109">
        <f>J16+K16+L16</f>
        <v>33.200000000000003</v>
      </c>
      <c r="J16" s="109">
        <v>33.200000000000003</v>
      </c>
      <c r="K16" s="110">
        <v>0</v>
      </c>
      <c r="L16" s="110">
        <v>0</v>
      </c>
      <c r="M16" s="151" t="s">
        <v>35</v>
      </c>
      <c r="N16" s="152" t="s">
        <v>35</v>
      </c>
      <c r="O16" s="152" t="s">
        <v>35</v>
      </c>
      <c r="P16" s="152" t="s">
        <v>35</v>
      </c>
      <c r="Q16" s="152" t="s">
        <v>35</v>
      </c>
      <c r="R16" s="152" t="s">
        <v>35</v>
      </c>
      <c r="S16" s="152" t="s">
        <v>35</v>
      </c>
      <c r="T16" s="152" t="s">
        <v>35</v>
      </c>
      <c r="U16" s="152" t="s">
        <v>35</v>
      </c>
      <c r="V16" s="152" t="s">
        <v>35</v>
      </c>
      <c r="W16" s="152" t="s">
        <v>35</v>
      </c>
      <c r="X16" s="152" t="s">
        <v>35</v>
      </c>
      <c r="Y16" s="30"/>
    </row>
    <row r="17" spans="1:25" ht="72.75" customHeight="1" x14ac:dyDescent="0.25">
      <c r="A17" s="645"/>
      <c r="B17" s="626"/>
      <c r="C17" s="626"/>
      <c r="D17" s="106" t="s">
        <v>939</v>
      </c>
      <c r="E17" s="106" t="s">
        <v>940</v>
      </c>
      <c r="F17" s="626"/>
      <c r="G17" s="640"/>
      <c r="H17" s="641"/>
      <c r="I17" s="109">
        <f>J17+K17+L17</f>
        <v>19</v>
      </c>
      <c r="J17" s="109">
        <v>19</v>
      </c>
      <c r="K17" s="110">
        <v>0</v>
      </c>
      <c r="L17" s="110">
        <v>0</v>
      </c>
      <c r="M17" s="151" t="s">
        <v>35</v>
      </c>
      <c r="N17" s="152" t="s">
        <v>35</v>
      </c>
      <c r="O17" s="152" t="s">
        <v>35</v>
      </c>
      <c r="P17" s="152" t="s">
        <v>35</v>
      </c>
      <c r="Q17" s="152" t="s">
        <v>35</v>
      </c>
      <c r="R17" s="152" t="s">
        <v>35</v>
      </c>
      <c r="S17" s="152" t="s">
        <v>35</v>
      </c>
      <c r="T17" s="152" t="s">
        <v>35</v>
      </c>
      <c r="U17" s="152" t="s">
        <v>35</v>
      </c>
      <c r="V17" s="152" t="s">
        <v>35</v>
      </c>
      <c r="W17" s="152" t="s">
        <v>35</v>
      </c>
      <c r="X17" s="152" t="s">
        <v>35</v>
      </c>
      <c r="Y17" s="30"/>
    </row>
    <row r="18" spans="1:25" ht="100.5" customHeight="1" x14ac:dyDescent="0.25">
      <c r="A18" s="142" t="s">
        <v>614</v>
      </c>
      <c r="B18" s="106" t="s">
        <v>922</v>
      </c>
      <c r="C18" s="106"/>
      <c r="D18" s="106" t="s">
        <v>156</v>
      </c>
      <c r="E18" s="106" t="s">
        <v>155</v>
      </c>
      <c r="F18" s="106" t="s">
        <v>129</v>
      </c>
      <c r="G18" s="634" t="s">
        <v>159</v>
      </c>
      <c r="H18" s="634"/>
      <c r="I18" s="109">
        <f t="shared" ref="I18" si="0">J18+K18+L18</f>
        <v>27.7</v>
      </c>
      <c r="J18" s="109">
        <v>27.7</v>
      </c>
      <c r="K18" s="110">
        <v>0</v>
      </c>
      <c r="L18" s="110">
        <v>0</v>
      </c>
      <c r="M18" s="151" t="s">
        <v>35</v>
      </c>
      <c r="N18" s="152" t="s">
        <v>35</v>
      </c>
      <c r="O18" s="152" t="s">
        <v>35</v>
      </c>
      <c r="P18" s="152" t="s">
        <v>35</v>
      </c>
      <c r="Q18" s="152" t="s">
        <v>35</v>
      </c>
      <c r="R18" s="152" t="s">
        <v>35</v>
      </c>
      <c r="S18" s="152" t="s">
        <v>35</v>
      </c>
      <c r="T18" s="152" t="s">
        <v>35</v>
      </c>
      <c r="U18" s="152" t="s">
        <v>35</v>
      </c>
      <c r="V18" s="152" t="s">
        <v>35</v>
      </c>
      <c r="W18" s="152" t="s">
        <v>35</v>
      </c>
      <c r="X18" s="152" t="s">
        <v>35</v>
      </c>
      <c r="Y18" s="7"/>
    </row>
    <row r="19" spans="1:25" ht="18" customHeight="1" x14ac:dyDescent="0.25">
      <c r="A19" s="633" t="s">
        <v>31</v>
      </c>
      <c r="B19" s="633"/>
      <c r="C19" s="633"/>
      <c r="D19" s="633"/>
      <c r="E19" s="633"/>
      <c r="F19" s="633"/>
      <c r="G19" s="633"/>
      <c r="H19" s="633"/>
      <c r="I19" s="633"/>
      <c r="J19" s="633"/>
      <c r="K19" s="633"/>
      <c r="L19" s="633"/>
      <c r="M19" s="633"/>
      <c r="N19" s="633"/>
      <c r="O19" s="633"/>
      <c r="P19" s="633"/>
      <c r="Q19" s="633"/>
      <c r="R19" s="633"/>
      <c r="S19" s="633"/>
      <c r="T19" s="633"/>
      <c r="U19" s="633"/>
      <c r="V19" s="633"/>
      <c r="W19" s="633"/>
      <c r="X19" s="633"/>
      <c r="Y19" s="7"/>
    </row>
    <row r="20" spans="1:25" ht="16.5" customHeight="1" x14ac:dyDescent="0.25">
      <c r="A20" s="635" t="s">
        <v>920</v>
      </c>
      <c r="B20" s="636"/>
      <c r="C20" s="636"/>
      <c r="D20" s="636"/>
      <c r="E20" s="636"/>
      <c r="F20" s="636"/>
      <c r="G20" s="636"/>
      <c r="H20" s="636"/>
      <c r="I20" s="636"/>
      <c r="J20" s="636"/>
      <c r="K20" s="636"/>
      <c r="L20" s="636"/>
      <c r="M20" s="636"/>
      <c r="N20" s="636"/>
      <c r="O20" s="636"/>
      <c r="P20" s="636"/>
      <c r="Q20" s="636"/>
      <c r="R20" s="636"/>
      <c r="S20" s="636"/>
      <c r="T20" s="636"/>
      <c r="U20" s="636"/>
      <c r="V20" s="636"/>
      <c r="W20" s="636"/>
      <c r="X20" s="637"/>
      <c r="Y20" s="7"/>
    </row>
    <row r="21" spans="1:25" ht="125.25" customHeight="1" x14ac:dyDescent="0.25">
      <c r="A21" s="106" t="s">
        <v>40</v>
      </c>
      <c r="B21" s="106" t="s">
        <v>921</v>
      </c>
      <c r="C21" s="106">
        <v>0</v>
      </c>
      <c r="D21" s="106" t="s">
        <v>51</v>
      </c>
      <c r="E21" s="106" t="s">
        <v>15</v>
      </c>
      <c r="F21" s="104" t="s">
        <v>130</v>
      </c>
      <c r="G21" s="634" t="s">
        <v>159</v>
      </c>
      <c r="H21" s="634"/>
      <c r="I21" s="146">
        <f>J21+K21+L21</f>
        <v>2800</v>
      </c>
      <c r="J21" s="111">
        <v>2800</v>
      </c>
      <c r="K21" s="106">
        <v>0</v>
      </c>
      <c r="L21" s="106">
        <v>0</v>
      </c>
      <c r="M21" s="151" t="s">
        <v>35</v>
      </c>
      <c r="N21" s="152" t="s">
        <v>35</v>
      </c>
      <c r="O21" s="152" t="s">
        <v>35</v>
      </c>
      <c r="P21" s="152" t="s">
        <v>35</v>
      </c>
      <c r="Q21" s="152" t="s">
        <v>35</v>
      </c>
      <c r="R21" s="152" t="s">
        <v>35</v>
      </c>
      <c r="S21" s="152" t="s">
        <v>35</v>
      </c>
      <c r="T21" s="152" t="s">
        <v>35</v>
      </c>
      <c r="U21" s="152" t="s">
        <v>35</v>
      </c>
      <c r="V21" s="152" t="s">
        <v>35</v>
      </c>
      <c r="W21" s="152" t="s">
        <v>35</v>
      </c>
      <c r="X21" s="152" t="s">
        <v>35</v>
      </c>
      <c r="Y21" s="7"/>
    </row>
    <row r="22" spans="1:25" ht="20.25" customHeight="1" x14ac:dyDescent="0.25">
      <c r="A22" s="547" t="s">
        <v>925</v>
      </c>
      <c r="B22" s="548"/>
      <c r="C22" s="548"/>
      <c r="D22" s="548"/>
      <c r="E22" s="548"/>
      <c r="F22" s="548"/>
      <c r="G22" s="548"/>
      <c r="H22" s="548"/>
      <c r="I22" s="548"/>
      <c r="J22" s="548"/>
      <c r="K22" s="548"/>
      <c r="L22" s="548"/>
      <c r="M22" s="548"/>
      <c r="N22" s="548"/>
      <c r="O22" s="548"/>
      <c r="P22" s="548"/>
      <c r="Q22" s="548"/>
      <c r="R22" s="548"/>
      <c r="S22" s="548"/>
      <c r="T22" s="548"/>
      <c r="U22" s="548"/>
      <c r="V22" s="548"/>
      <c r="W22" s="548"/>
      <c r="X22" s="549"/>
      <c r="Y22" s="7"/>
    </row>
    <row r="23" spans="1:25" ht="96.75" customHeight="1" x14ac:dyDescent="0.25">
      <c r="A23" s="106" t="s">
        <v>436</v>
      </c>
      <c r="B23" s="106" t="s">
        <v>926</v>
      </c>
      <c r="C23" s="106">
        <v>0</v>
      </c>
      <c r="D23" s="106" t="s">
        <v>126</v>
      </c>
      <c r="E23" s="106" t="s">
        <v>122</v>
      </c>
      <c r="F23" s="148" t="s">
        <v>131</v>
      </c>
      <c r="G23" s="634" t="s">
        <v>159</v>
      </c>
      <c r="H23" s="634"/>
      <c r="I23" s="146">
        <f>J23+K23+L23</f>
        <v>884</v>
      </c>
      <c r="J23" s="111">
        <v>420</v>
      </c>
      <c r="K23" s="106">
        <v>442</v>
      </c>
      <c r="L23" s="106">
        <v>22</v>
      </c>
      <c r="M23" s="151" t="s">
        <v>35</v>
      </c>
      <c r="N23" s="152" t="s">
        <v>35</v>
      </c>
      <c r="O23" s="152" t="s">
        <v>35</v>
      </c>
      <c r="P23" s="152" t="s">
        <v>35</v>
      </c>
      <c r="Q23" s="152" t="s">
        <v>35</v>
      </c>
      <c r="R23" s="152" t="s">
        <v>35</v>
      </c>
      <c r="S23" s="152" t="s">
        <v>35</v>
      </c>
      <c r="T23" s="152" t="s">
        <v>35</v>
      </c>
      <c r="U23" s="152" t="s">
        <v>35</v>
      </c>
      <c r="V23" s="152" t="s">
        <v>35</v>
      </c>
      <c r="W23" s="152" t="s">
        <v>35</v>
      </c>
      <c r="X23" s="152" t="s">
        <v>35</v>
      </c>
      <c r="Y23" s="7"/>
    </row>
    <row r="24" spans="1:25" ht="15" customHeight="1" x14ac:dyDescent="0.25">
      <c r="A24" s="630" t="s">
        <v>927</v>
      </c>
      <c r="B24" s="631"/>
      <c r="C24" s="548"/>
      <c r="D24" s="548"/>
      <c r="E24" s="548"/>
      <c r="F24" s="631"/>
      <c r="G24" s="548"/>
      <c r="H24" s="548"/>
      <c r="I24" s="548"/>
      <c r="J24" s="548"/>
      <c r="K24" s="548"/>
      <c r="L24" s="548"/>
      <c r="M24" s="548"/>
      <c r="N24" s="548"/>
      <c r="O24" s="548"/>
      <c r="P24" s="548"/>
      <c r="Q24" s="548"/>
      <c r="R24" s="548"/>
      <c r="S24" s="548"/>
      <c r="T24" s="548"/>
      <c r="U24" s="548"/>
      <c r="V24" s="548"/>
      <c r="W24" s="548"/>
      <c r="X24" s="549"/>
      <c r="Y24" s="7"/>
    </row>
    <row r="25" spans="1:25" ht="89.25" customHeight="1" x14ac:dyDescent="0.25">
      <c r="A25" s="145" t="s">
        <v>393</v>
      </c>
      <c r="B25" s="144" t="s">
        <v>934</v>
      </c>
      <c r="C25" s="123"/>
      <c r="D25" s="106" t="s">
        <v>929</v>
      </c>
      <c r="E25" s="122" t="s">
        <v>928</v>
      </c>
      <c r="F25" s="144" t="s">
        <v>930</v>
      </c>
      <c r="G25" s="556" t="s">
        <v>154</v>
      </c>
      <c r="H25" s="557"/>
      <c r="I25" s="143">
        <f>J25+K25+L25</f>
        <v>77850.299999999988</v>
      </c>
      <c r="J25" s="109">
        <v>25125.3</v>
      </c>
      <c r="K25" s="110">
        <v>26188.400000000001</v>
      </c>
      <c r="L25" s="110">
        <v>26536.6</v>
      </c>
      <c r="M25" s="151" t="s">
        <v>35</v>
      </c>
      <c r="N25" s="152" t="s">
        <v>35</v>
      </c>
      <c r="O25" s="152" t="s">
        <v>35</v>
      </c>
      <c r="P25" s="152" t="s">
        <v>35</v>
      </c>
      <c r="Q25" s="152" t="s">
        <v>35</v>
      </c>
      <c r="R25" s="152" t="s">
        <v>35</v>
      </c>
      <c r="S25" s="152" t="s">
        <v>35</v>
      </c>
      <c r="T25" s="152" t="s">
        <v>35</v>
      </c>
      <c r="U25" s="152" t="s">
        <v>35</v>
      </c>
      <c r="V25" s="152" t="s">
        <v>35</v>
      </c>
      <c r="W25" s="152" t="s">
        <v>35</v>
      </c>
      <c r="X25" s="152" t="s">
        <v>35</v>
      </c>
      <c r="Y25" s="7"/>
    </row>
    <row r="26" spans="1:25" ht="97.5" customHeight="1" x14ac:dyDescent="0.25">
      <c r="A26" s="144" t="s">
        <v>384</v>
      </c>
      <c r="B26" s="144" t="s">
        <v>933</v>
      </c>
      <c r="C26" s="123"/>
      <c r="D26" s="106" t="s">
        <v>929</v>
      </c>
      <c r="E26" s="122" t="s">
        <v>928</v>
      </c>
      <c r="F26" s="144" t="s">
        <v>931</v>
      </c>
      <c r="G26" s="556" t="s">
        <v>154</v>
      </c>
      <c r="H26" s="557"/>
      <c r="I26" s="143">
        <f>J26+K26+L26</f>
        <v>6816.7999999999993</v>
      </c>
      <c r="J26" s="109">
        <v>2272.6</v>
      </c>
      <c r="K26" s="110">
        <v>2272.3000000000002</v>
      </c>
      <c r="L26" s="110">
        <v>2271.9</v>
      </c>
      <c r="M26" s="151" t="s">
        <v>35</v>
      </c>
      <c r="N26" s="152" t="s">
        <v>35</v>
      </c>
      <c r="O26" s="152" t="s">
        <v>35</v>
      </c>
      <c r="P26" s="152" t="s">
        <v>35</v>
      </c>
      <c r="Q26" s="152" t="s">
        <v>35</v>
      </c>
      <c r="R26" s="152" t="s">
        <v>35</v>
      </c>
      <c r="S26" s="152" t="s">
        <v>35</v>
      </c>
      <c r="T26" s="152" t="s">
        <v>35</v>
      </c>
      <c r="U26" s="152" t="s">
        <v>35</v>
      </c>
      <c r="V26" s="152" t="s">
        <v>35</v>
      </c>
      <c r="W26" s="152" t="s">
        <v>35</v>
      </c>
      <c r="X26" s="152" t="s">
        <v>35</v>
      </c>
      <c r="Y26" s="7"/>
    </row>
    <row r="27" spans="1:25" ht="15.75" customHeight="1" x14ac:dyDescent="0.25">
      <c r="A27" s="626" t="s">
        <v>32</v>
      </c>
      <c r="B27" s="626"/>
      <c r="C27" s="634"/>
      <c r="D27" s="634"/>
      <c r="E27" s="634"/>
      <c r="F27" s="626"/>
      <c r="G27" s="634"/>
      <c r="H27" s="634"/>
      <c r="I27" s="634"/>
      <c r="J27" s="634"/>
      <c r="K27" s="634"/>
      <c r="L27" s="634"/>
      <c r="M27" s="634"/>
      <c r="N27" s="634"/>
      <c r="O27" s="634"/>
      <c r="P27" s="634"/>
      <c r="Q27" s="634"/>
      <c r="R27" s="634"/>
      <c r="S27" s="634"/>
      <c r="T27" s="634"/>
      <c r="U27" s="634"/>
      <c r="V27" s="634"/>
      <c r="W27" s="634"/>
      <c r="X27" s="634"/>
      <c r="Y27" s="7"/>
    </row>
    <row r="28" spans="1:25" ht="15.75" customHeight="1" x14ac:dyDescent="0.25">
      <c r="A28" s="547" t="s">
        <v>932</v>
      </c>
      <c r="B28" s="548"/>
      <c r="C28" s="548"/>
      <c r="D28" s="548"/>
      <c r="E28" s="548"/>
      <c r="F28" s="548"/>
      <c r="G28" s="548"/>
      <c r="H28" s="548"/>
      <c r="I28" s="548"/>
      <c r="J28" s="548"/>
      <c r="K28" s="548"/>
      <c r="L28" s="548"/>
      <c r="M28" s="548"/>
      <c r="N28" s="548"/>
      <c r="O28" s="548"/>
      <c r="P28" s="548"/>
      <c r="Q28" s="548"/>
      <c r="R28" s="548"/>
      <c r="S28" s="548"/>
      <c r="T28" s="548"/>
      <c r="U28" s="548"/>
      <c r="V28" s="548"/>
      <c r="W28" s="548"/>
      <c r="X28" s="549"/>
      <c r="Y28" s="7"/>
    </row>
    <row r="29" spans="1:25" ht="172.5" customHeight="1" x14ac:dyDescent="0.25">
      <c r="A29" s="142" t="s">
        <v>40</v>
      </c>
      <c r="B29" s="106" t="s">
        <v>942</v>
      </c>
      <c r="C29" s="106">
        <v>0</v>
      </c>
      <c r="D29" s="106" t="s">
        <v>158</v>
      </c>
      <c r="E29" s="106" t="s">
        <v>157</v>
      </c>
      <c r="F29" s="104" t="s">
        <v>132</v>
      </c>
      <c r="G29" s="556" t="s">
        <v>154</v>
      </c>
      <c r="H29" s="557"/>
      <c r="I29" s="111">
        <f>J29+K29+L29</f>
        <v>100</v>
      </c>
      <c r="J29" s="111">
        <v>100</v>
      </c>
      <c r="K29" s="106">
        <v>0</v>
      </c>
      <c r="L29" s="106">
        <v>0</v>
      </c>
      <c r="M29" s="151" t="s">
        <v>35</v>
      </c>
      <c r="N29" s="152" t="s">
        <v>35</v>
      </c>
      <c r="O29" s="152" t="s">
        <v>35</v>
      </c>
      <c r="P29" s="152" t="s">
        <v>35</v>
      </c>
      <c r="Q29" s="152" t="s">
        <v>35</v>
      </c>
      <c r="R29" s="152" t="s">
        <v>35</v>
      </c>
      <c r="S29" s="152" t="s">
        <v>35</v>
      </c>
      <c r="T29" s="152" t="s">
        <v>35</v>
      </c>
      <c r="U29" s="152" t="s">
        <v>35</v>
      </c>
      <c r="V29" s="152" t="s">
        <v>35</v>
      </c>
      <c r="W29" s="152" t="s">
        <v>35</v>
      </c>
      <c r="X29" s="152" t="s">
        <v>35</v>
      </c>
      <c r="Y29" s="7"/>
    </row>
  </sheetData>
  <mergeCells count="42">
    <mergeCell ref="A28:X28"/>
    <mergeCell ref="J8:L8"/>
    <mergeCell ref="A12:X12"/>
    <mergeCell ref="A6:A9"/>
    <mergeCell ref="B6:B9"/>
    <mergeCell ref="A13:A14"/>
    <mergeCell ref="G13:H14"/>
    <mergeCell ref="B15:B17"/>
    <mergeCell ref="C15:C17"/>
    <mergeCell ref="A15:A17"/>
    <mergeCell ref="G15:H17"/>
    <mergeCell ref="F15:F17"/>
    <mergeCell ref="F13:F14"/>
    <mergeCell ref="H6:H9"/>
    <mergeCell ref="C6:C9"/>
    <mergeCell ref="D6:D9"/>
    <mergeCell ref="N1:X1"/>
    <mergeCell ref="N2:X2"/>
    <mergeCell ref="N3:X3"/>
    <mergeCell ref="G29:H29"/>
    <mergeCell ref="M6:X6"/>
    <mergeCell ref="I6:L7"/>
    <mergeCell ref="M7:P7"/>
    <mergeCell ref="Q7:T7"/>
    <mergeCell ref="U7:X7"/>
    <mergeCell ref="A19:X19"/>
    <mergeCell ref="A27:X27"/>
    <mergeCell ref="A11:X11"/>
    <mergeCell ref="G21:H21"/>
    <mergeCell ref="G23:H23"/>
    <mergeCell ref="G18:H18"/>
    <mergeCell ref="A20:X20"/>
    <mergeCell ref="C13:C14"/>
    <mergeCell ref="B13:B14"/>
    <mergeCell ref="G25:H25"/>
    <mergeCell ref="G26:H26"/>
    <mergeCell ref="A5:X5"/>
    <mergeCell ref="A22:X22"/>
    <mergeCell ref="A24:X24"/>
    <mergeCell ref="E6:E9"/>
    <mergeCell ref="F6:F9"/>
    <mergeCell ref="G6:G9"/>
  </mergeCells>
  <pageMargins left="0.34" right="0.27" top="0.27" bottom="0.28999999999999998" header="0.2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Развитие экономики  </vt:lpstr>
      <vt:lpstr>АПК </vt:lpstr>
      <vt:lpstr>ЖКХ</vt:lpstr>
      <vt:lpstr>Развитие образования</vt:lpstr>
      <vt:lpstr>Культура</vt:lpstr>
      <vt:lpstr>Физкультура и спорт</vt:lpstr>
      <vt:lpstr>Управление</vt:lpstr>
      <vt:lpstr>БЖД</vt:lpstr>
      <vt:lpstr>Соц.развитие</vt:lpstr>
      <vt:lpstr>Культура!_GoBack</vt:lpstr>
      <vt:lpstr>БЖД!Заголовки_для_печати</vt:lpstr>
      <vt:lpstr>Управление!Заголовки_для_печати</vt:lpstr>
      <vt:lpstr>'АПК '!Область_печати</vt:lpstr>
      <vt:lpstr>Культура!Область_печати</vt:lpstr>
      <vt:lpstr>'Развитие образования'!Область_печати</vt:lpstr>
      <vt:lpstr>'Развитие экономики  '!Область_печати</vt:lpstr>
      <vt:lpstr>Соц.развитие!Область_печати</vt:lpstr>
      <vt:lpstr>Управление!Область_печати</vt:lpstr>
      <vt:lpstr>'Физкультура и спорт'!Область_печати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2015-02-12T08:25:01Z</cp:lastPrinted>
  <dcterms:created xsi:type="dcterms:W3CDTF">2014-02-04T07:39:47Z</dcterms:created>
  <dcterms:modified xsi:type="dcterms:W3CDTF">2015-03-05T09:23:17Z</dcterms:modified>
</cp:coreProperties>
</file>